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06A9AB0D-C270-47C5-B8A1-A9EFDA2E30FE}" xr6:coauthVersionLast="36" xr6:coauthVersionMax="36" xr10:uidLastSave="{00000000-0000-0000-0000-000000000000}"/>
  <bookViews>
    <workbookView xWindow="0" yWindow="0" windowWidth="14380" windowHeight="6230" xr2:uid="{3E9C76A9-CDA6-4712-9427-D45085EE5D45}"/>
  </bookViews>
  <sheets>
    <sheet name="12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6" i="1" l="1"/>
  <c r="M16" i="1"/>
  <c r="N15" i="1" s="1"/>
  <c r="K16" i="1"/>
  <c r="L15" i="1" s="1"/>
  <c r="I16" i="1"/>
  <c r="J14" i="1" s="1"/>
  <c r="G16" i="1"/>
  <c r="H15" i="1" s="1"/>
  <c r="E16" i="1"/>
  <c r="F15" i="1" s="1"/>
  <c r="P15" i="1"/>
  <c r="J15" i="1"/>
  <c r="P14" i="1"/>
  <c r="N14" i="1"/>
  <c r="L14" i="1"/>
  <c r="F14" i="1"/>
  <c r="P13" i="1"/>
  <c r="L13" i="1"/>
  <c r="J13" i="1"/>
  <c r="H13" i="1"/>
  <c r="P12" i="1"/>
  <c r="N12" i="1"/>
  <c r="L12" i="1"/>
  <c r="H12" i="1"/>
  <c r="F12" i="1"/>
  <c r="P11" i="1"/>
  <c r="L11" i="1"/>
  <c r="J11" i="1"/>
  <c r="H11" i="1"/>
  <c r="P10" i="1"/>
  <c r="N10" i="1"/>
  <c r="L10" i="1"/>
  <c r="H10" i="1"/>
  <c r="F10" i="1"/>
  <c r="P9" i="1"/>
  <c r="L9" i="1"/>
  <c r="J9" i="1"/>
  <c r="H9" i="1"/>
  <c r="P8" i="1"/>
  <c r="P16" i="1" s="1"/>
  <c r="N8" i="1"/>
  <c r="L8" i="1"/>
  <c r="L16" i="1" s="1"/>
  <c r="H8" i="1"/>
  <c r="F8" i="1"/>
  <c r="H16" i="1" l="1"/>
  <c r="H14" i="1"/>
  <c r="J8" i="1"/>
  <c r="J16" i="1" s="1"/>
  <c r="F9" i="1"/>
  <c r="F16" i="1" s="1"/>
  <c r="N9" i="1"/>
  <c r="J10" i="1"/>
  <c r="F11" i="1"/>
  <c r="N11" i="1"/>
  <c r="N16" i="1" s="1"/>
  <c r="J12" i="1"/>
  <c r="F13" i="1"/>
  <c r="N13" i="1"/>
</calcChain>
</file>

<file path=xl/sharedStrings.xml><?xml version="1.0" encoding="utf-8"?>
<sst xmlns="http://schemas.openxmlformats.org/spreadsheetml/2006/main" count="44" uniqueCount="34">
  <si>
    <t>12.1.4 Loans and advances</t>
    <phoneticPr fontId="1" type="noConversion"/>
  </si>
  <si>
    <t>銀行貸款及透支</t>
    <phoneticPr fontId="1" type="noConversion"/>
  </si>
  <si>
    <t>1000 patacas</t>
  </si>
  <si>
    <t>以千澳門元計</t>
    <phoneticPr fontId="1" type="noConversion"/>
  </si>
  <si>
    <t>Specification</t>
    <phoneticPr fontId="1" type="noConversion"/>
  </si>
  <si>
    <t>Dec. 1980</t>
    <phoneticPr fontId="1" type="noConversion"/>
  </si>
  <si>
    <t>Dec. 1981</t>
    <phoneticPr fontId="1" type="noConversion"/>
  </si>
  <si>
    <t>Mar. 1982</t>
    <phoneticPr fontId="1" type="noConversion"/>
  </si>
  <si>
    <t>Jun. 1982</t>
    <phoneticPr fontId="1" type="noConversion"/>
  </si>
  <si>
    <t>Sept. 1982</t>
    <phoneticPr fontId="1" type="noConversion"/>
  </si>
  <si>
    <t>Dec. 1982</t>
    <phoneticPr fontId="1" type="noConversion"/>
  </si>
  <si>
    <t>項目</t>
    <phoneticPr fontId="1" type="noConversion"/>
  </si>
  <si>
    <t>Amounts</t>
    <phoneticPr fontId="1" type="noConversion"/>
  </si>
  <si>
    <t>%</t>
    <phoneticPr fontId="1" type="noConversion"/>
  </si>
  <si>
    <t>Agriculture and fishing</t>
    <phoneticPr fontId="1" type="noConversion"/>
  </si>
  <si>
    <t>農業及漁業</t>
    <phoneticPr fontId="1" type="noConversion"/>
  </si>
  <si>
    <t>Mining and quarrying</t>
    <phoneticPr fontId="1" type="noConversion"/>
  </si>
  <si>
    <t>礦業</t>
    <phoneticPr fontId="1" type="noConversion"/>
  </si>
  <si>
    <t>Manufacturing</t>
    <phoneticPr fontId="1" type="noConversion"/>
  </si>
  <si>
    <t>加工工業</t>
    <phoneticPr fontId="1" type="noConversion"/>
  </si>
  <si>
    <t>Electricity, gas and telephone</t>
    <phoneticPr fontId="1" type="noConversion"/>
  </si>
  <si>
    <t>電力，石油氣及電話</t>
    <phoneticPr fontId="1" type="noConversion"/>
  </si>
  <si>
    <t>Buliding construction and public works</t>
    <phoneticPr fontId="1" type="noConversion"/>
  </si>
  <si>
    <t>建築及公共工程</t>
    <phoneticPr fontId="1" type="noConversion"/>
  </si>
  <si>
    <t>General trade</t>
    <phoneticPr fontId="1" type="noConversion"/>
  </si>
  <si>
    <t>一般貿易</t>
    <phoneticPr fontId="1" type="noConversion"/>
  </si>
  <si>
    <t>Transport and equipment</t>
    <phoneticPr fontId="1" type="noConversion"/>
  </si>
  <si>
    <t>製造運輸工業</t>
    <phoneticPr fontId="1" type="noConversion"/>
  </si>
  <si>
    <t>Other</t>
    <phoneticPr fontId="1" type="noConversion"/>
  </si>
  <si>
    <t>其他</t>
    <phoneticPr fontId="1" type="noConversion"/>
  </si>
  <si>
    <t>Total</t>
    <phoneticPr fontId="1" type="noConversion"/>
  </si>
  <si>
    <t>總計</t>
    <phoneticPr fontId="1" type="noConversion"/>
  </si>
  <si>
    <t>Source: Issuing Institute of Macao</t>
    <phoneticPr fontId="1" type="noConversion"/>
  </si>
  <si>
    <t>來源： 發行銀行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</si>
</sst>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);[Red]\(0.00\)"/>
    <numFmt numFmtId="178" formatCode="0.0_);[Red]\(0.0\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176" fontId="0" fillId="0" borderId="0" xfId="1" applyNumberFormat="1" applyFont="1" applyAlignment="1"/>
    <xf numFmtId="177" fontId="0" fillId="0" borderId="0" xfId="0" applyNumberFormat="1"/>
    <xf numFmtId="178" fontId="0" fillId="0" borderId="0" xfId="0" applyNumberFormat="1"/>
    <xf numFmtId="178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B5BF2-3F7F-4404-84CE-2DEB7BB361B2}">
  <sheetPr codeName="Sheet79"/>
  <dimension ref="A1:P19"/>
  <sheetViews>
    <sheetView tabSelected="1" workbookViewId="0">
      <selection activeCell="D26" sqref="D26"/>
    </sheetView>
  </sheetViews>
  <sheetFormatPr defaultRowHeight="14" x14ac:dyDescent="0.3"/>
  <cols>
    <col min="1" max="1" width="36.1640625" customWidth="1"/>
    <col min="2" max="2" width="10.08203125" customWidth="1"/>
    <col min="3" max="4" width="9.58203125" customWidth="1"/>
    <col min="5" max="5" width="11.9140625" bestFit="1" customWidth="1"/>
    <col min="6" max="6" width="8.6640625" style="1"/>
    <col min="8" max="8" width="8.6640625" style="1"/>
    <col min="10" max="10" width="8.6640625" style="1"/>
    <col min="12" max="12" width="8.6640625" style="1"/>
    <col min="14" max="14" width="8.6640625" style="1"/>
    <col min="16" max="16" width="8.6640625" style="1"/>
  </cols>
  <sheetData>
    <row r="1" spans="1:16" x14ac:dyDescent="0.3">
      <c r="A1" t="s">
        <v>0</v>
      </c>
    </row>
    <row r="2" spans="1:16" x14ac:dyDescent="0.3">
      <c r="A2" t="s">
        <v>1</v>
      </c>
    </row>
    <row r="3" spans="1:16" x14ac:dyDescent="0.3">
      <c r="B3" s="2" t="s">
        <v>2</v>
      </c>
      <c r="C3" s="2"/>
      <c r="D3" s="2"/>
      <c r="E3" t="s">
        <v>3</v>
      </c>
    </row>
    <row r="5" spans="1:16" x14ac:dyDescent="0.3">
      <c r="A5" t="s">
        <v>4</v>
      </c>
      <c r="E5" s="3" t="s">
        <v>5</v>
      </c>
      <c r="G5" s="3" t="s">
        <v>6</v>
      </c>
      <c r="I5" s="3" t="s">
        <v>7</v>
      </c>
      <c r="K5" s="3" t="s">
        <v>8</v>
      </c>
      <c r="M5" s="4" t="s">
        <v>9</v>
      </c>
      <c r="O5" s="3" t="s">
        <v>10</v>
      </c>
    </row>
    <row r="6" spans="1:16" x14ac:dyDescent="0.3">
      <c r="A6" t="s">
        <v>11</v>
      </c>
      <c r="E6" s="3" t="s">
        <v>12</v>
      </c>
      <c r="F6" s="1" t="s">
        <v>13</v>
      </c>
      <c r="G6" s="3" t="s">
        <v>12</v>
      </c>
      <c r="H6" s="1" t="s">
        <v>13</v>
      </c>
      <c r="I6" s="3" t="s">
        <v>12</v>
      </c>
      <c r="J6" s="1" t="s">
        <v>13</v>
      </c>
      <c r="K6" s="3" t="s">
        <v>12</v>
      </c>
      <c r="L6" s="1" t="s">
        <v>13</v>
      </c>
      <c r="M6" s="4" t="s">
        <v>12</v>
      </c>
      <c r="N6" s="1" t="s">
        <v>13</v>
      </c>
      <c r="O6" s="3" t="s">
        <v>12</v>
      </c>
      <c r="P6" s="1" t="s">
        <v>13</v>
      </c>
    </row>
    <row r="8" spans="1:16" x14ac:dyDescent="0.3">
      <c r="A8" t="s">
        <v>14</v>
      </c>
      <c r="B8" t="s">
        <v>15</v>
      </c>
      <c r="E8">
        <v>3340</v>
      </c>
      <c r="F8" s="1">
        <f>E8/$E$16</f>
        <v>1.5304392452276873E-3</v>
      </c>
      <c r="G8">
        <v>4949</v>
      </c>
      <c r="H8" s="1">
        <f>G8/$G$16</f>
        <v>1.6064760232885463E-3</v>
      </c>
      <c r="I8">
        <v>3357</v>
      </c>
      <c r="J8" s="1">
        <f>I8/$I$16</f>
        <v>1.0573221686159568E-3</v>
      </c>
      <c r="K8">
        <v>3857</v>
      </c>
      <c r="L8" s="1">
        <f>K8/$K$16</f>
        <v>1.1380139134519324E-3</v>
      </c>
      <c r="M8">
        <v>4992</v>
      </c>
      <c r="N8" s="1">
        <f>M8/$M$16</f>
        <v>1.3847979587545474E-3</v>
      </c>
      <c r="O8">
        <v>6313</v>
      </c>
      <c r="P8" s="1">
        <f>O8/$O$16</f>
        <v>1.5422843153374104E-3</v>
      </c>
    </row>
    <row r="9" spans="1:16" x14ac:dyDescent="0.3">
      <c r="A9" t="s">
        <v>16</v>
      </c>
      <c r="B9" t="s">
        <v>17</v>
      </c>
      <c r="E9">
        <v>7326</v>
      </c>
      <c r="F9" s="1">
        <f t="shared" ref="F9:F15" si="0">E9/$E$16</f>
        <v>3.356885601957496E-3</v>
      </c>
      <c r="G9">
        <v>8686</v>
      </c>
      <c r="H9" s="1">
        <f t="shared" ref="H9:H15" si="1">G9/$G$16</f>
        <v>2.8195293469962242E-3</v>
      </c>
      <c r="I9">
        <v>9110</v>
      </c>
      <c r="J9" s="1">
        <f t="shared" ref="J9:J15" si="2">I9/$I$16</f>
        <v>2.8692895311562007E-3</v>
      </c>
      <c r="K9">
        <v>9839</v>
      </c>
      <c r="L9" s="1">
        <f t="shared" ref="L9:L15" si="3">K9/$K$16</f>
        <v>2.9030124175404618E-3</v>
      </c>
      <c r="M9">
        <v>10226</v>
      </c>
      <c r="N9" s="1">
        <f t="shared" ref="N9:N15" si="4">M9/$M$16</f>
        <v>2.8367275493237183E-3</v>
      </c>
      <c r="O9">
        <v>10878</v>
      </c>
      <c r="P9" s="1">
        <f t="shared" ref="P9:P15" si="5">O9/$O$16</f>
        <v>2.6575271316712102E-3</v>
      </c>
    </row>
    <row r="10" spans="1:16" x14ac:dyDescent="0.3">
      <c r="A10" t="s">
        <v>18</v>
      </c>
      <c r="B10" t="s">
        <v>19</v>
      </c>
      <c r="E10">
        <v>562563</v>
      </c>
      <c r="F10" s="1">
        <f t="shared" si="0"/>
        <v>0.25777499793803094</v>
      </c>
      <c r="G10">
        <v>813781</v>
      </c>
      <c r="H10" s="1">
        <f t="shared" si="1"/>
        <v>0.26415834809209465</v>
      </c>
      <c r="I10">
        <v>748034</v>
      </c>
      <c r="J10" s="1">
        <f t="shared" si="2"/>
        <v>0.23560111143237075</v>
      </c>
      <c r="K10">
        <v>903526</v>
      </c>
      <c r="L10" s="1">
        <f t="shared" si="3"/>
        <v>0.26658676670095166</v>
      </c>
      <c r="M10">
        <v>918727</v>
      </c>
      <c r="N10" s="1">
        <f t="shared" si="4"/>
        <v>0.25485802769484955</v>
      </c>
      <c r="O10">
        <v>1105381</v>
      </c>
      <c r="P10" s="1">
        <f t="shared" si="5"/>
        <v>0.2700478027517792</v>
      </c>
    </row>
    <row r="11" spans="1:16" x14ac:dyDescent="0.3">
      <c r="A11" t="s">
        <v>20</v>
      </c>
      <c r="B11" t="s">
        <v>21</v>
      </c>
      <c r="E11">
        <v>11436</v>
      </c>
      <c r="F11" s="1">
        <f t="shared" si="0"/>
        <v>5.2401506612047401E-3</v>
      </c>
      <c r="G11">
        <v>18603</v>
      </c>
      <c r="H11" s="1">
        <f t="shared" si="1"/>
        <v>6.0386489111410036E-3</v>
      </c>
      <c r="I11">
        <v>15774</v>
      </c>
      <c r="J11" s="1">
        <f t="shared" si="2"/>
        <v>4.9681858468120649E-3</v>
      </c>
      <c r="K11">
        <v>42208</v>
      </c>
      <c r="L11" s="1">
        <f t="shared" si="3"/>
        <v>1.2453536753689176E-2</v>
      </c>
      <c r="M11">
        <v>12787</v>
      </c>
      <c r="N11" s="1">
        <f t="shared" si="4"/>
        <v>3.5471577521222751E-3</v>
      </c>
      <c r="O11">
        <v>21991</v>
      </c>
      <c r="P11" s="1">
        <f t="shared" si="5"/>
        <v>5.372465448849199E-3</v>
      </c>
    </row>
    <row r="12" spans="1:16" x14ac:dyDescent="0.3">
      <c r="A12" t="s">
        <v>22</v>
      </c>
      <c r="B12" t="s">
        <v>23</v>
      </c>
      <c r="E12">
        <v>714845</v>
      </c>
      <c r="F12" s="1">
        <f t="shared" si="0"/>
        <v>0.32755294678287006</v>
      </c>
      <c r="G12">
        <v>1012845</v>
      </c>
      <c r="H12" s="1">
        <f t="shared" si="1"/>
        <v>0.32877575425493794</v>
      </c>
      <c r="I12">
        <v>1054064</v>
      </c>
      <c r="J12" s="1">
        <f t="shared" si="2"/>
        <v>0.3319884522907387</v>
      </c>
      <c r="K12">
        <v>1057221</v>
      </c>
      <c r="L12" s="1">
        <f t="shared" si="3"/>
        <v>0.31193471806937134</v>
      </c>
      <c r="M12">
        <v>1074480</v>
      </c>
      <c r="N12" s="1">
        <f t="shared" si="4"/>
        <v>0.29806444525692827</v>
      </c>
      <c r="O12">
        <v>1254899</v>
      </c>
      <c r="P12" s="1">
        <f t="shared" si="5"/>
        <v>0.30657548630327913</v>
      </c>
    </row>
    <row r="13" spans="1:16" x14ac:dyDescent="0.3">
      <c r="A13" t="s">
        <v>24</v>
      </c>
      <c r="B13" t="s">
        <v>25</v>
      </c>
      <c r="E13">
        <v>345652</v>
      </c>
      <c r="F13" s="1">
        <f t="shared" si="0"/>
        <v>0.1583830496980361</v>
      </c>
      <c r="G13">
        <v>508509</v>
      </c>
      <c r="H13" s="1">
        <f t="shared" si="1"/>
        <v>0.16506516793825732</v>
      </c>
      <c r="I13">
        <v>480736</v>
      </c>
      <c r="J13" s="1">
        <f t="shared" si="2"/>
        <v>0.1514128180076737</v>
      </c>
      <c r="K13">
        <v>489300</v>
      </c>
      <c r="L13" s="1">
        <f t="shared" si="3"/>
        <v>0.14436873421105276</v>
      </c>
      <c r="M13">
        <v>547512</v>
      </c>
      <c r="N13" s="1">
        <f t="shared" si="4"/>
        <v>0.1518817107359014</v>
      </c>
      <c r="O13">
        <v>592024</v>
      </c>
      <c r="P13" s="1">
        <f t="shared" si="5"/>
        <v>0.14463319016368051</v>
      </c>
    </row>
    <row r="14" spans="1:16" x14ac:dyDescent="0.3">
      <c r="A14" t="s">
        <v>26</v>
      </c>
      <c r="B14" t="s">
        <v>27</v>
      </c>
      <c r="E14">
        <v>16573</v>
      </c>
      <c r="F14" s="1">
        <f t="shared" si="0"/>
        <v>7.5940028775923537E-3</v>
      </c>
      <c r="G14">
        <v>15819</v>
      </c>
      <c r="H14" s="1">
        <f t="shared" si="1"/>
        <v>5.1349452843809894E-3</v>
      </c>
      <c r="I14">
        <v>31185</v>
      </c>
      <c r="J14" s="1">
        <f t="shared" si="2"/>
        <v>9.8220410569820112E-3</v>
      </c>
      <c r="K14">
        <v>14720</v>
      </c>
      <c r="L14" s="1">
        <f t="shared" si="3"/>
        <v>4.3431591407862178E-3</v>
      </c>
      <c r="M14">
        <v>17202</v>
      </c>
      <c r="N14" s="1">
        <f t="shared" si="4"/>
        <v>4.7718939275832777E-3</v>
      </c>
      <c r="O14">
        <v>22112</v>
      </c>
      <c r="P14" s="1">
        <f t="shared" si="5"/>
        <v>5.4020261018122634E-3</v>
      </c>
    </row>
    <row r="15" spans="1:16" x14ac:dyDescent="0.3">
      <c r="A15" t="s">
        <v>28</v>
      </c>
      <c r="B15" t="s">
        <v>29</v>
      </c>
      <c r="E15">
        <v>520645</v>
      </c>
      <c r="F15" s="1">
        <f t="shared" si="0"/>
        <v>0.23856752719508059</v>
      </c>
      <c r="G15">
        <v>697464</v>
      </c>
      <c r="H15" s="1">
        <f t="shared" si="1"/>
        <v>0.22640113014890334</v>
      </c>
      <c r="I15">
        <v>832742</v>
      </c>
      <c r="J15" s="1">
        <f t="shared" si="2"/>
        <v>0.26228077966565061</v>
      </c>
      <c r="K15">
        <v>868567</v>
      </c>
      <c r="L15" s="1">
        <f t="shared" si="3"/>
        <v>0.25627205879315645</v>
      </c>
      <c r="M15">
        <v>1018932</v>
      </c>
      <c r="N15" s="1">
        <f t="shared" si="4"/>
        <v>0.28265523912453694</v>
      </c>
      <c r="O15">
        <v>1079681</v>
      </c>
      <c r="P15" s="1">
        <f t="shared" si="5"/>
        <v>0.26376921778359108</v>
      </c>
    </row>
    <row r="16" spans="1:16" x14ac:dyDescent="0.3">
      <c r="C16" t="s">
        <v>30</v>
      </c>
      <c r="D16" t="s">
        <v>31</v>
      </c>
      <c r="E16">
        <f>SUM(E8:E15)</f>
        <v>2182380</v>
      </c>
      <c r="F16" s="1">
        <f t="shared" ref="F16:P16" si="6">SUM(F8:F15)</f>
        <v>1</v>
      </c>
      <c r="G16">
        <f t="shared" si="6"/>
        <v>3080656</v>
      </c>
      <c r="H16" s="1">
        <f t="shared" si="6"/>
        <v>1</v>
      </c>
      <c r="I16">
        <f t="shared" si="6"/>
        <v>3175002</v>
      </c>
      <c r="J16" s="1">
        <f t="shared" si="6"/>
        <v>1</v>
      </c>
      <c r="K16">
        <f t="shared" si="6"/>
        <v>3389238</v>
      </c>
      <c r="L16" s="1">
        <f t="shared" si="6"/>
        <v>1</v>
      </c>
      <c r="M16">
        <f t="shared" si="6"/>
        <v>3604858</v>
      </c>
      <c r="N16" s="1">
        <f t="shared" si="6"/>
        <v>0.99999999999999989</v>
      </c>
      <c r="O16">
        <f t="shared" si="6"/>
        <v>4093279</v>
      </c>
      <c r="P16" s="1">
        <f t="shared" si="6"/>
        <v>1</v>
      </c>
    </row>
    <row r="18" spans="1:1" x14ac:dyDescent="0.3">
      <c r="A18" t="s">
        <v>32</v>
      </c>
    </row>
    <row r="19" spans="1:1" x14ac:dyDescent="0.3">
      <c r="A19" t="s">
        <v>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2019-05-25T07:56:01Z</dcterms:created>
  <dcterms:modified xsi:type="dcterms:W3CDTF">2019-05-25T07:56:02Z</dcterms:modified>
</cp:coreProperties>
</file>