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725FBE00-0E16-4600-907C-93CC8857F081}" xr6:coauthVersionLast="36" xr6:coauthVersionMax="36" xr10:uidLastSave="{00000000-0000-0000-0000-000000000000}"/>
  <bookViews>
    <workbookView xWindow="0" yWindow="0" windowWidth="14380" windowHeight="6230" xr2:uid="{DEC6A469-C8D1-4306-8C91-A5A666D2315F}"/>
  </bookViews>
  <sheets>
    <sheet name="12.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7" i="1" l="1"/>
  <c r="P37" i="1"/>
  <c r="K37" i="1"/>
  <c r="I37" i="1"/>
  <c r="H37" i="1"/>
  <c r="F37" i="1"/>
  <c r="X36" i="1"/>
  <c r="W36" i="1"/>
  <c r="U36" i="1"/>
  <c r="S36" i="1"/>
  <c r="R36" i="1"/>
  <c r="P36" i="1"/>
  <c r="N36" i="1"/>
  <c r="M36" i="1"/>
  <c r="K36" i="1"/>
  <c r="I36" i="1"/>
  <c r="H36" i="1"/>
  <c r="F36" i="1"/>
  <c r="X35" i="1"/>
  <c r="W35" i="1"/>
  <c r="U35" i="1"/>
  <c r="S35" i="1"/>
  <c r="R35" i="1"/>
  <c r="P35" i="1"/>
  <c r="N35" i="1"/>
  <c r="M35" i="1"/>
  <c r="K35" i="1"/>
  <c r="I35" i="1"/>
  <c r="H35" i="1"/>
  <c r="F35" i="1"/>
  <c r="X34" i="1"/>
  <c r="W34" i="1"/>
  <c r="U34" i="1"/>
  <c r="S34" i="1"/>
  <c r="R34" i="1"/>
  <c r="P34" i="1"/>
  <c r="N34" i="1"/>
  <c r="M34" i="1"/>
  <c r="K34" i="1"/>
  <c r="I34" i="1"/>
  <c r="H34" i="1"/>
  <c r="F34" i="1"/>
  <c r="X33" i="1"/>
  <c r="W33" i="1"/>
  <c r="U33" i="1"/>
  <c r="S33" i="1"/>
  <c r="R33" i="1"/>
  <c r="P33" i="1"/>
  <c r="N33" i="1"/>
  <c r="M33" i="1"/>
  <c r="K33" i="1"/>
  <c r="I33" i="1"/>
  <c r="H33" i="1"/>
  <c r="F33" i="1"/>
  <c r="X32" i="1"/>
  <c r="W32" i="1"/>
  <c r="U32" i="1"/>
  <c r="S32" i="1"/>
  <c r="R32" i="1"/>
  <c r="P32" i="1"/>
  <c r="N32" i="1"/>
  <c r="M32" i="1"/>
  <c r="K32" i="1"/>
  <c r="I32" i="1"/>
  <c r="H32" i="1"/>
  <c r="F32" i="1"/>
  <c r="X31" i="1"/>
  <c r="W31" i="1"/>
  <c r="U31" i="1"/>
  <c r="S31" i="1"/>
  <c r="R31" i="1"/>
  <c r="P31" i="1"/>
  <c r="N31" i="1"/>
  <c r="M31" i="1"/>
  <c r="K31" i="1"/>
  <c r="I31" i="1"/>
  <c r="H31" i="1"/>
  <c r="F31" i="1"/>
  <c r="X30" i="1"/>
  <c r="W30" i="1"/>
  <c r="U30" i="1"/>
  <c r="P30" i="1"/>
  <c r="K30" i="1"/>
  <c r="I30" i="1"/>
  <c r="H30" i="1"/>
  <c r="F30" i="1"/>
  <c r="X29" i="1"/>
  <c r="W29" i="1"/>
  <c r="U29" i="1"/>
  <c r="S29" i="1"/>
  <c r="R29" i="1"/>
  <c r="P29" i="1"/>
  <c r="N29" i="1"/>
  <c r="M29" i="1"/>
  <c r="K29" i="1"/>
  <c r="I29" i="1"/>
  <c r="H29" i="1"/>
  <c r="F29" i="1"/>
  <c r="X28" i="1"/>
  <c r="W28" i="1"/>
  <c r="U28" i="1"/>
  <c r="S28" i="1"/>
  <c r="R28" i="1"/>
  <c r="P28" i="1"/>
  <c r="N28" i="1"/>
  <c r="M28" i="1"/>
  <c r="K28" i="1"/>
  <c r="F28" i="1"/>
  <c r="X27" i="1"/>
  <c r="W27" i="1"/>
  <c r="U27" i="1"/>
  <c r="S27" i="1"/>
  <c r="R27" i="1"/>
  <c r="P27" i="1"/>
  <c r="N27" i="1"/>
  <c r="M27" i="1"/>
  <c r="K27" i="1"/>
  <c r="I27" i="1"/>
  <c r="H27" i="1"/>
  <c r="F27" i="1"/>
  <c r="X26" i="1"/>
  <c r="W26" i="1"/>
  <c r="U26" i="1"/>
  <c r="S26" i="1"/>
  <c r="R26" i="1"/>
  <c r="P26" i="1"/>
  <c r="N26" i="1"/>
  <c r="M26" i="1"/>
  <c r="K26" i="1"/>
  <c r="I26" i="1"/>
  <c r="H26" i="1"/>
  <c r="F26" i="1"/>
  <c r="X25" i="1"/>
  <c r="W25" i="1"/>
  <c r="U25" i="1"/>
  <c r="S25" i="1"/>
  <c r="R25" i="1"/>
  <c r="P25" i="1"/>
  <c r="N25" i="1"/>
  <c r="M25" i="1"/>
  <c r="K25" i="1"/>
  <c r="I25" i="1"/>
  <c r="H25" i="1"/>
  <c r="F25" i="1"/>
  <c r="X24" i="1"/>
  <c r="W24" i="1"/>
  <c r="U24" i="1"/>
  <c r="S24" i="1"/>
  <c r="R24" i="1"/>
  <c r="P24" i="1"/>
  <c r="N24" i="1"/>
  <c r="M24" i="1"/>
  <c r="K24" i="1"/>
  <c r="I24" i="1"/>
  <c r="H24" i="1"/>
  <c r="F24" i="1"/>
  <c r="X23" i="1"/>
  <c r="W23" i="1"/>
  <c r="U23" i="1"/>
  <c r="S23" i="1"/>
  <c r="R23" i="1"/>
  <c r="P23" i="1"/>
  <c r="N23" i="1"/>
  <c r="M23" i="1"/>
  <c r="K23" i="1"/>
  <c r="I23" i="1"/>
  <c r="H23" i="1"/>
  <c r="F23" i="1"/>
  <c r="X22" i="1"/>
  <c r="W22" i="1"/>
  <c r="U22" i="1"/>
  <c r="P22" i="1"/>
  <c r="K22" i="1"/>
  <c r="F22" i="1"/>
  <c r="X21" i="1"/>
  <c r="W21" i="1"/>
  <c r="U21" i="1"/>
  <c r="S21" i="1"/>
  <c r="R21" i="1"/>
  <c r="P21" i="1"/>
  <c r="N21" i="1"/>
  <c r="M21" i="1"/>
  <c r="K21" i="1"/>
  <c r="I21" i="1"/>
  <c r="H21" i="1"/>
  <c r="F21" i="1"/>
  <c r="F20" i="1"/>
  <c r="X19" i="1"/>
  <c r="W19" i="1"/>
  <c r="U19" i="1"/>
  <c r="S19" i="1"/>
  <c r="R19" i="1"/>
  <c r="P19" i="1"/>
  <c r="N19" i="1"/>
  <c r="M19" i="1"/>
  <c r="K19" i="1"/>
  <c r="I19" i="1"/>
  <c r="H19" i="1"/>
  <c r="F19" i="1"/>
  <c r="X18" i="1"/>
  <c r="W18" i="1"/>
  <c r="U18" i="1"/>
  <c r="S18" i="1"/>
  <c r="R18" i="1"/>
  <c r="P18" i="1"/>
  <c r="N18" i="1"/>
  <c r="M18" i="1"/>
  <c r="K18" i="1"/>
  <c r="I18" i="1"/>
  <c r="H18" i="1"/>
  <c r="F18" i="1"/>
  <c r="X17" i="1"/>
  <c r="W17" i="1"/>
  <c r="U17" i="1"/>
  <c r="S17" i="1"/>
  <c r="R17" i="1"/>
  <c r="P17" i="1"/>
  <c r="N17" i="1"/>
  <c r="M17" i="1"/>
  <c r="K17" i="1"/>
  <c r="I17" i="1"/>
  <c r="H17" i="1"/>
  <c r="F17" i="1"/>
  <c r="X16" i="1"/>
  <c r="W16" i="1"/>
  <c r="U16" i="1"/>
  <c r="S16" i="1"/>
  <c r="R16" i="1"/>
  <c r="P16" i="1"/>
  <c r="N16" i="1"/>
  <c r="M16" i="1"/>
  <c r="K16" i="1"/>
  <c r="I16" i="1"/>
  <c r="H16" i="1"/>
  <c r="F16" i="1"/>
  <c r="X15" i="1"/>
  <c r="W15" i="1"/>
  <c r="U15" i="1"/>
  <c r="S15" i="1"/>
  <c r="R15" i="1"/>
  <c r="P15" i="1"/>
  <c r="N15" i="1"/>
  <c r="M15" i="1"/>
  <c r="K15" i="1"/>
  <c r="I15" i="1"/>
  <c r="H15" i="1"/>
  <c r="F15" i="1"/>
  <c r="X14" i="1"/>
  <c r="W14" i="1"/>
  <c r="U14" i="1"/>
  <c r="S14" i="1"/>
  <c r="R14" i="1"/>
  <c r="P14" i="1"/>
  <c r="N14" i="1"/>
  <c r="M14" i="1"/>
  <c r="K14" i="1"/>
  <c r="I14" i="1"/>
  <c r="H14" i="1"/>
  <c r="F14" i="1"/>
  <c r="X13" i="1"/>
  <c r="W13" i="1"/>
  <c r="U13" i="1"/>
  <c r="S13" i="1"/>
  <c r="R13" i="1"/>
  <c r="P13" i="1"/>
  <c r="N13" i="1"/>
  <c r="M13" i="1"/>
  <c r="K13" i="1"/>
  <c r="I13" i="1"/>
  <c r="H13" i="1"/>
  <c r="F13" i="1"/>
  <c r="X12" i="1"/>
  <c r="W12" i="1"/>
  <c r="U12" i="1"/>
  <c r="S12" i="1"/>
  <c r="R12" i="1"/>
  <c r="P12" i="1"/>
  <c r="N12" i="1"/>
  <c r="M12" i="1"/>
  <c r="K12" i="1"/>
  <c r="I12" i="1"/>
  <c r="H12" i="1"/>
  <c r="F12" i="1"/>
  <c r="X11" i="1"/>
  <c r="W11" i="1"/>
  <c r="U11" i="1"/>
  <c r="S11" i="1"/>
  <c r="R11" i="1"/>
  <c r="P11" i="1"/>
  <c r="N11" i="1"/>
  <c r="M11" i="1"/>
  <c r="K11" i="1"/>
  <c r="I11" i="1"/>
  <c r="H11" i="1"/>
  <c r="F11" i="1"/>
  <c r="X10" i="1"/>
  <c r="W10" i="1"/>
  <c r="U10" i="1"/>
  <c r="S10" i="1"/>
  <c r="R10" i="1"/>
  <c r="P10" i="1"/>
  <c r="N10" i="1"/>
  <c r="M10" i="1"/>
  <c r="K10" i="1"/>
  <c r="I10" i="1"/>
  <c r="H10" i="1"/>
  <c r="F10" i="1"/>
  <c r="X9" i="1"/>
  <c r="W9" i="1"/>
  <c r="U9" i="1"/>
  <c r="S9" i="1"/>
  <c r="R9" i="1"/>
  <c r="P9" i="1"/>
  <c r="N9" i="1"/>
  <c r="M9" i="1"/>
  <c r="K9" i="1"/>
  <c r="I9" i="1"/>
  <c r="H9" i="1"/>
  <c r="F9" i="1"/>
  <c r="X8" i="1"/>
  <c r="W8" i="1"/>
  <c r="U8" i="1"/>
  <c r="S8" i="1"/>
  <c r="R8" i="1"/>
  <c r="P8" i="1"/>
  <c r="N8" i="1"/>
  <c r="M8" i="1"/>
  <c r="K8" i="1"/>
  <c r="I8" i="1"/>
  <c r="H8" i="1"/>
  <c r="F8" i="1"/>
</calcChain>
</file>

<file path=xl/sharedStrings.xml><?xml version="1.0" encoding="utf-8"?>
<sst xmlns="http://schemas.openxmlformats.org/spreadsheetml/2006/main" count="109" uniqueCount="73">
  <si>
    <t>12.2 Imports and exports by categories of "BEC"</t>
    <phoneticPr fontId="1" type="noConversion"/>
  </si>
  <si>
    <t>按經濟貨物大類統計之確定性入口及出口</t>
    <phoneticPr fontId="1" type="noConversion"/>
  </si>
  <si>
    <t>B.E.C</t>
    <phoneticPr fontId="1" type="noConversion"/>
  </si>
  <si>
    <t>Imports</t>
  </si>
  <si>
    <t>Exports</t>
    <phoneticPr fontId="1" type="noConversion"/>
  </si>
  <si>
    <t>Coverage rate</t>
    <phoneticPr fontId="1" type="noConversion"/>
  </si>
  <si>
    <t>Exports</t>
  </si>
  <si>
    <t>Imports</t>
    <phoneticPr fontId="1" type="noConversion"/>
  </si>
  <si>
    <t>經濟貨物大類</t>
    <phoneticPr fontId="1" type="noConversion"/>
  </si>
  <si>
    <t>入口</t>
  </si>
  <si>
    <t>出口</t>
  </si>
  <si>
    <t>比率</t>
    <phoneticPr fontId="1" type="noConversion"/>
  </si>
  <si>
    <t>入口</t>
    <phoneticPr fontId="1" type="noConversion"/>
  </si>
  <si>
    <t>出口</t>
    <phoneticPr fontId="1" type="noConversion"/>
  </si>
  <si>
    <t>Value</t>
  </si>
  <si>
    <t>%</t>
    <phoneticPr fontId="1" type="noConversion"/>
  </si>
  <si>
    <t>Value</t>
    <phoneticPr fontId="1" type="noConversion"/>
  </si>
  <si>
    <t xml:space="preserve">            Total</t>
    <phoneticPr fontId="1" type="noConversion"/>
  </si>
  <si>
    <t>總計</t>
    <phoneticPr fontId="1" type="noConversion"/>
  </si>
  <si>
    <t>1 Food and beverages</t>
    <phoneticPr fontId="1" type="noConversion"/>
  </si>
  <si>
    <t>食物及飲品</t>
    <phoneticPr fontId="1" type="noConversion"/>
  </si>
  <si>
    <t xml:space="preserve"> </t>
    <phoneticPr fontId="1" type="noConversion"/>
  </si>
  <si>
    <t>11 Primary</t>
    <phoneticPr fontId="1" type="noConversion"/>
  </si>
  <si>
    <t>未經加工</t>
    <phoneticPr fontId="1" type="noConversion"/>
  </si>
  <si>
    <t>111 Mainly for industry</t>
    <phoneticPr fontId="1" type="noConversion"/>
  </si>
  <si>
    <t>工業用途</t>
    <phoneticPr fontId="1" type="noConversion"/>
  </si>
  <si>
    <t>112 Mainly for household consumption</t>
    <phoneticPr fontId="1" type="noConversion"/>
  </si>
  <si>
    <t>家庭消費</t>
    <phoneticPr fontId="1" type="noConversion"/>
  </si>
  <si>
    <t>12 Processed</t>
    <phoneticPr fontId="1" type="noConversion"/>
  </si>
  <si>
    <t>已經加工</t>
    <phoneticPr fontId="1" type="noConversion"/>
  </si>
  <si>
    <t>121 Mainly for industry</t>
    <phoneticPr fontId="1" type="noConversion"/>
  </si>
  <si>
    <t>122 Mainly for household consumption</t>
    <phoneticPr fontId="1" type="noConversion"/>
  </si>
  <si>
    <t>2 Industrial supplies not elsewhere specified</t>
    <phoneticPr fontId="1" type="noConversion"/>
  </si>
  <si>
    <t>其他未列名之工業物品</t>
    <phoneticPr fontId="1" type="noConversion"/>
  </si>
  <si>
    <t>21 Primary</t>
    <phoneticPr fontId="1" type="noConversion"/>
  </si>
  <si>
    <t>22 Processed</t>
    <phoneticPr fontId="1" type="noConversion"/>
  </si>
  <si>
    <t>3 Fuels and lubricants</t>
    <phoneticPr fontId="1" type="noConversion"/>
  </si>
  <si>
    <t>燃油及潤滑油</t>
    <phoneticPr fontId="1" type="noConversion"/>
  </si>
  <si>
    <t>31 Primary</t>
    <phoneticPr fontId="1" type="noConversion"/>
  </si>
  <si>
    <t>未經提煉</t>
    <phoneticPr fontId="1" type="noConversion"/>
  </si>
  <si>
    <t>32 Processed</t>
    <phoneticPr fontId="1" type="noConversion"/>
  </si>
  <si>
    <t>已經提煉</t>
    <phoneticPr fontId="1" type="noConversion"/>
  </si>
  <si>
    <t>321 Motor spirit</t>
    <phoneticPr fontId="1" type="noConversion"/>
  </si>
  <si>
    <t>汽油</t>
    <phoneticPr fontId="1" type="noConversion"/>
  </si>
  <si>
    <t>322 Other</t>
    <phoneticPr fontId="1" type="noConversion"/>
  </si>
  <si>
    <t>其他燃料</t>
    <phoneticPr fontId="1" type="noConversion"/>
  </si>
  <si>
    <t>4 Capital goods (except transport equipment), and parts and accessonries thereof</t>
    <phoneticPr fontId="1" type="noConversion"/>
  </si>
  <si>
    <t>生產器具（交通運輸工具除外）及其零件</t>
    <phoneticPr fontId="1" type="noConversion"/>
  </si>
  <si>
    <t>41 Capital goods (except transport equipment)</t>
    <phoneticPr fontId="1" type="noConversion"/>
  </si>
  <si>
    <t>生產器具（交通運輸工具除外）</t>
    <phoneticPr fontId="1" type="noConversion"/>
  </si>
  <si>
    <t>42 Parts and accessories</t>
    <phoneticPr fontId="1" type="noConversion"/>
  </si>
  <si>
    <t>生產器具之零件</t>
    <phoneticPr fontId="1" type="noConversion"/>
  </si>
  <si>
    <t>5 Transport equipment and parts and accessories thereof</t>
    <phoneticPr fontId="1" type="noConversion"/>
  </si>
  <si>
    <t>交通運輸工具及其零件</t>
    <phoneticPr fontId="1" type="noConversion"/>
  </si>
  <si>
    <t>51 Passenger motor cars</t>
    <phoneticPr fontId="1" type="noConversion"/>
  </si>
  <si>
    <t>可載乘客之汽車</t>
    <phoneticPr fontId="1" type="noConversion"/>
  </si>
  <si>
    <t>52 Other</t>
    <phoneticPr fontId="1" type="noConversion"/>
  </si>
  <si>
    <t>其他類型交通運輸工具</t>
    <phoneticPr fontId="1" type="noConversion"/>
  </si>
  <si>
    <t>521 Industrial</t>
    <phoneticPr fontId="1" type="noConversion"/>
  </si>
  <si>
    <t>522 Non-industrial</t>
    <phoneticPr fontId="1" type="noConversion"/>
  </si>
  <si>
    <t>非工業用途</t>
    <phoneticPr fontId="1" type="noConversion"/>
  </si>
  <si>
    <t>53 Parts and accessiories</t>
    <phoneticPr fontId="1" type="noConversion"/>
  </si>
  <si>
    <t>交通運輸工具之零件</t>
    <phoneticPr fontId="1" type="noConversion"/>
  </si>
  <si>
    <t>6 Consumer goods not elsewhere specified</t>
    <phoneticPr fontId="1" type="noConversion"/>
  </si>
  <si>
    <t>其他未列名之消費物品</t>
    <phoneticPr fontId="1" type="noConversion"/>
  </si>
  <si>
    <t>61 Durable</t>
    <phoneticPr fontId="1" type="noConversion"/>
  </si>
  <si>
    <t>耐用物品</t>
    <phoneticPr fontId="1" type="noConversion"/>
  </si>
  <si>
    <t>62 Semi-durable</t>
    <phoneticPr fontId="1" type="noConversion"/>
  </si>
  <si>
    <t>半耐用物品</t>
    <phoneticPr fontId="1" type="noConversion"/>
  </si>
  <si>
    <t>63 Non-durable</t>
    <phoneticPr fontId="1" type="noConversion"/>
  </si>
  <si>
    <t>非耐用品</t>
    <phoneticPr fontId="1" type="noConversion"/>
  </si>
  <si>
    <t>7 Goods not elsewhere specified</t>
    <phoneticPr fontId="1" type="noConversion"/>
  </si>
  <si>
    <t>未能分類之貨品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</si>
</sst>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28DC-3933-4B99-BD8A-CD9356407A2D}">
  <sheetPr codeName="Sheet50"/>
  <dimension ref="A1:X38"/>
  <sheetViews>
    <sheetView tabSelected="1" topLeftCell="M1" zoomScaleNormal="100" workbookViewId="0">
      <selection activeCell="R34" sqref="R34"/>
    </sheetView>
  </sheetViews>
  <sheetFormatPr defaultRowHeight="14" x14ac:dyDescent="0.3"/>
  <cols>
    <col min="1" max="1" width="2.5" customWidth="1"/>
    <col min="2" max="2" width="2.25" customWidth="1"/>
    <col min="3" max="3" width="41.08203125" customWidth="1"/>
    <col min="4" max="4" width="31.6640625" customWidth="1"/>
    <col min="5" max="5" width="8" customWidth="1"/>
    <col min="19" max="19" width="10.5" customWidth="1"/>
  </cols>
  <sheetData>
    <row r="1" spans="1:24" x14ac:dyDescent="0.3">
      <c r="A1" t="s">
        <v>0</v>
      </c>
    </row>
    <row r="2" spans="1:24" x14ac:dyDescent="0.3">
      <c r="A2" t="s">
        <v>1</v>
      </c>
    </row>
    <row r="4" spans="1:24" x14ac:dyDescent="0.3">
      <c r="E4">
        <v>1986</v>
      </c>
      <c r="J4">
        <v>1987</v>
      </c>
      <c r="O4">
        <v>1988</v>
      </c>
      <c r="T4">
        <v>1989</v>
      </c>
    </row>
    <row r="5" spans="1:24" x14ac:dyDescent="0.3">
      <c r="A5" t="s">
        <v>2</v>
      </c>
      <c r="E5" t="s">
        <v>3</v>
      </c>
      <c r="G5" t="s">
        <v>4</v>
      </c>
      <c r="I5" t="s">
        <v>5</v>
      </c>
      <c r="J5" t="s">
        <v>3</v>
      </c>
      <c r="L5" t="s">
        <v>6</v>
      </c>
      <c r="N5" t="s">
        <v>5</v>
      </c>
      <c r="O5" t="s">
        <v>3</v>
      </c>
      <c r="Q5" t="s">
        <v>6</v>
      </c>
      <c r="S5" t="s">
        <v>5</v>
      </c>
      <c r="T5" t="s">
        <v>7</v>
      </c>
      <c r="V5" t="s">
        <v>4</v>
      </c>
      <c r="X5" t="s">
        <v>5</v>
      </c>
    </row>
    <row r="6" spans="1:24" x14ac:dyDescent="0.3">
      <c r="A6" t="s">
        <v>8</v>
      </c>
      <c r="E6" t="s">
        <v>9</v>
      </c>
      <c r="G6" t="s">
        <v>10</v>
      </c>
      <c r="I6" t="s">
        <v>11</v>
      </c>
      <c r="J6" t="s">
        <v>9</v>
      </c>
      <c r="L6" t="s">
        <v>10</v>
      </c>
      <c r="N6" t="s">
        <v>11</v>
      </c>
      <c r="O6" t="s">
        <v>9</v>
      </c>
      <c r="Q6" t="s">
        <v>10</v>
      </c>
      <c r="S6" t="s">
        <v>11</v>
      </c>
      <c r="T6" t="s">
        <v>12</v>
      </c>
      <c r="V6" t="s">
        <v>13</v>
      </c>
      <c r="X6" t="s">
        <v>11</v>
      </c>
    </row>
    <row r="7" spans="1:24" x14ac:dyDescent="0.3">
      <c r="E7" t="s">
        <v>14</v>
      </c>
      <c r="F7" t="s">
        <v>15</v>
      </c>
      <c r="G7" t="s">
        <v>14</v>
      </c>
      <c r="H7" t="s">
        <v>15</v>
      </c>
      <c r="I7" t="s">
        <v>15</v>
      </c>
      <c r="J7" t="s">
        <v>14</v>
      </c>
      <c r="K7" t="s">
        <v>15</v>
      </c>
      <c r="L7" t="s">
        <v>14</v>
      </c>
      <c r="M7" t="s">
        <v>15</v>
      </c>
      <c r="N7" t="s">
        <v>15</v>
      </c>
      <c r="O7" t="s">
        <v>14</v>
      </c>
      <c r="P7" t="s">
        <v>15</v>
      </c>
      <c r="Q7" t="s">
        <v>14</v>
      </c>
      <c r="R7" t="s">
        <v>15</v>
      </c>
      <c r="S7" t="s">
        <v>15</v>
      </c>
      <c r="T7" t="s">
        <v>16</v>
      </c>
      <c r="U7" t="s">
        <v>15</v>
      </c>
      <c r="V7" t="s">
        <v>16</v>
      </c>
      <c r="W7" t="s">
        <v>15</v>
      </c>
      <c r="X7" t="s">
        <v>15</v>
      </c>
    </row>
    <row r="8" spans="1:24" x14ac:dyDescent="0.3">
      <c r="A8" t="s">
        <v>17</v>
      </c>
      <c r="D8" t="s">
        <v>18</v>
      </c>
      <c r="E8">
        <v>7318</v>
      </c>
      <c r="F8" s="1">
        <f t="shared" ref="F8:F37" si="0">E8/$E$8</f>
        <v>1</v>
      </c>
      <c r="G8">
        <v>8630</v>
      </c>
      <c r="H8" s="1">
        <f t="shared" ref="H8:H19" si="1">G8/$G$8</f>
        <v>1</v>
      </c>
      <c r="I8" s="1">
        <f t="shared" ref="I8:I19" si="2">G8/E8</f>
        <v>1.1792839573654004</v>
      </c>
      <c r="J8">
        <v>9017</v>
      </c>
      <c r="K8" s="1">
        <f t="shared" ref="K8:K19" si="3">J8/$J$8</f>
        <v>1</v>
      </c>
      <c r="L8">
        <v>11234</v>
      </c>
      <c r="M8" s="1">
        <f t="shared" ref="M8:M19" si="4">L8/$L$8</f>
        <v>1</v>
      </c>
      <c r="N8" s="1">
        <f t="shared" ref="N8:N19" si="5">L8/J8</f>
        <v>1.2458689142730399</v>
      </c>
      <c r="O8">
        <v>10376</v>
      </c>
      <c r="P8" s="1">
        <f>O8/$O$8</f>
        <v>1</v>
      </c>
      <c r="Q8">
        <v>12003</v>
      </c>
      <c r="R8" s="1">
        <f>Q8/$Q$8</f>
        <v>1</v>
      </c>
      <c r="S8" s="1">
        <f>Q8/O8</f>
        <v>1.1568041634541248</v>
      </c>
      <c r="T8">
        <v>11879</v>
      </c>
      <c r="U8" s="1">
        <f>T8/$T$8</f>
        <v>1</v>
      </c>
      <c r="V8">
        <v>13194</v>
      </c>
      <c r="W8" s="1">
        <f>V8/$V$8</f>
        <v>1</v>
      </c>
      <c r="X8" s="1">
        <f>V8/T8</f>
        <v>1.1106995538344979</v>
      </c>
    </row>
    <row r="9" spans="1:24" x14ac:dyDescent="0.3">
      <c r="A9" t="s">
        <v>19</v>
      </c>
      <c r="D9" t="s">
        <v>20</v>
      </c>
      <c r="E9">
        <v>672</v>
      </c>
      <c r="F9" s="1">
        <f t="shared" si="0"/>
        <v>9.1828368406668484E-2</v>
      </c>
      <c r="G9">
        <v>126</v>
      </c>
      <c r="H9" s="1">
        <f t="shared" si="1"/>
        <v>1.4600231749710313E-2</v>
      </c>
      <c r="I9" s="1">
        <f t="shared" si="2"/>
        <v>0.1875</v>
      </c>
      <c r="J9">
        <v>714</v>
      </c>
      <c r="K9" s="1">
        <f t="shared" si="3"/>
        <v>7.9183764001330814E-2</v>
      </c>
      <c r="L9">
        <v>148</v>
      </c>
      <c r="M9" s="1">
        <f t="shared" si="4"/>
        <v>1.3174292326864874E-2</v>
      </c>
      <c r="N9" s="1">
        <f t="shared" si="5"/>
        <v>0.20728291316526612</v>
      </c>
      <c r="O9">
        <v>776</v>
      </c>
      <c r="P9" s="1">
        <f t="shared" ref="P9:P37" si="6">O9/$O$8</f>
        <v>7.4787972243639173E-2</v>
      </c>
      <c r="Q9">
        <v>134</v>
      </c>
      <c r="R9" s="1">
        <f t="shared" ref="R9:R36" si="7">Q9/$Q$8</f>
        <v>1.1163875697742231E-2</v>
      </c>
      <c r="S9" s="1">
        <f t="shared" ref="S9:S25" si="8">Q9/O9</f>
        <v>0.17268041237113402</v>
      </c>
      <c r="T9">
        <v>979</v>
      </c>
      <c r="U9" s="1">
        <f t="shared" ref="U9:U37" si="9">T9/$T$8</f>
        <v>8.241434464180486E-2</v>
      </c>
      <c r="V9">
        <v>136</v>
      </c>
      <c r="W9" s="1">
        <f t="shared" ref="W9:W36" si="10">V9/$V$8</f>
        <v>1.0307715628315901E-2</v>
      </c>
      <c r="X9" s="1">
        <f t="shared" ref="X9:X19" si="11">V9/T9</f>
        <v>0.13891726251276812</v>
      </c>
    </row>
    <row r="10" spans="1:24" x14ac:dyDescent="0.3">
      <c r="A10" t="s">
        <v>21</v>
      </c>
      <c r="B10" t="s">
        <v>22</v>
      </c>
      <c r="D10" t="s">
        <v>23</v>
      </c>
      <c r="E10">
        <v>317</v>
      </c>
      <c r="F10" s="1">
        <f t="shared" si="0"/>
        <v>4.3317846406121893E-2</v>
      </c>
      <c r="G10">
        <v>69</v>
      </c>
      <c r="H10" s="1">
        <f t="shared" si="1"/>
        <v>7.995365005793743E-3</v>
      </c>
      <c r="I10" s="1">
        <f t="shared" si="2"/>
        <v>0.21766561514195584</v>
      </c>
      <c r="J10">
        <v>337</v>
      </c>
      <c r="K10" s="1">
        <f t="shared" si="3"/>
        <v>3.7373849395586113E-2</v>
      </c>
      <c r="L10">
        <v>62</v>
      </c>
      <c r="M10" s="1">
        <f t="shared" si="4"/>
        <v>5.5189602990920418E-3</v>
      </c>
      <c r="N10" s="1">
        <f t="shared" si="5"/>
        <v>0.18397626112759644</v>
      </c>
      <c r="O10">
        <v>330</v>
      </c>
      <c r="P10" s="1">
        <f t="shared" si="6"/>
        <v>3.1804163454124901E-2</v>
      </c>
      <c r="Q10">
        <v>50</v>
      </c>
      <c r="R10" s="1">
        <f>Q10/$Q$8</f>
        <v>4.1656252603515789E-3</v>
      </c>
      <c r="S10" s="1">
        <f t="shared" si="8"/>
        <v>0.15151515151515152</v>
      </c>
      <c r="T10">
        <v>400</v>
      </c>
      <c r="U10" s="1">
        <f t="shared" si="9"/>
        <v>3.367286808653927E-2</v>
      </c>
      <c r="V10">
        <v>46</v>
      </c>
      <c r="W10" s="1">
        <f t="shared" si="10"/>
        <v>3.4864332272244959E-3</v>
      </c>
      <c r="X10" s="1">
        <f t="shared" si="11"/>
        <v>0.115</v>
      </c>
    </row>
    <row r="11" spans="1:24" x14ac:dyDescent="0.3">
      <c r="C11" t="s">
        <v>24</v>
      </c>
      <c r="D11" t="s">
        <v>25</v>
      </c>
      <c r="E11">
        <v>140</v>
      </c>
      <c r="F11" s="1">
        <f t="shared" si="0"/>
        <v>1.9130910084722601E-2</v>
      </c>
      <c r="G11">
        <v>1</v>
      </c>
      <c r="H11" s="1">
        <f t="shared" si="1"/>
        <v>1.1587485515643106E-4</v>
      </c>
      <c r="I11" s="1">
        <f t="shared" si="2"/>
        <v>7.1428571428571426E-3</v>
      </c>
      <c r="J11">
        <v>136</v>
      </c>
      <c r="K11" s="1">
        <f t="shared" si="3"/>
        <v>1.5082621714539203E-2</v>
      </c>
      <c r="L11">
        <v>1</v>
      </c>
      <c r="M11" s="1">
        <f t="shared" si="4"/>
        <v>8.9015488695032941E-5</v>
      </c>
      <c r="N11" s="1">
        <f t="shared" si="5"/>
        <v>7.3529411764705881E-3</v>
      </c>
      <c r="O11">
        <v>135</v>
      </c>
      <c r="P11" s="1">
        <f t="shared" si="6"/>
        <v>1.3010794140323825E-2</v>
      </c>
      <c r="Q11">
        <v>2</v>
      </c>
      <c r="R11" s="1">
        <f t="shared" si="7"/>
        <v>1.6662501041406314E-4</v>
      </c>
      <c r="S11" s="1">
        <f t="shared" si="8"/>
        <v>1.4814814814814815E-2</v>
      </c>
      <c r="T11">
        <v>199</v>
      </c>
      <c r="U11" s="1">
        <f t="shared" si="9"/>
        <v>1.6752251873053289E-2</v>
      </c>
      <c r="V11">
        <v>2</v>
      </c>
      <c r="W11" s="1">
        <f t="shared" si="10"/>
        <v>1.5158405335758679E-4</v>
      </c>
      <c r="X11" s="1">
        <f t="shared" si="11"/>
        <v>1.0050251256281407E-2</v>
      </c>
    </row>
    <row r="12" spans="1:24" x14ac:dyDescent="0.3">
      <c r="C12" t="s">
        <v>26</v>
      </c>
      <c r="D12" t="s">
        <v>27</v>
      </c>
      <c r="E12">
        <v>176</v>
      </c>
      <c r="F12" s="1">
        <f t="shared" si="0"/>
        <v>2.405028696365127E-2</v>
      </c>
      <c r="G12">
        <v>67</v>
      </c>
      <c r="H12" s="1">
        <f t="shared" si="1"/>
        <v>7.7636152954808808E-3</v>
      </c>
      <c r="I12" s="1">
        <f t="shared" si="2"/>
        <v>0.38068181818181818</v>
      </c>
      <c r="J12">
        <v>202</v>
      </c>
      <c r="K12" s="1">
        <f t="shared" si="3"/>
        <v>2.2402129311300877E-2</v>
      </c>
      <c r="L12">
        <v>61</v>
      </c>
      <c r="M12" s="1">
        <f t="shared" si="4"/>
        <v>5.429944810397009E-3</v>
      </c>
      <c r="N12" s="1">
        <f t="shared" si="5"/>
        <v>0.30198019801980197</v>
      </c>
      <c r="O12">
        <v>195</v>
      </c>
      <c r="P12" s="1">
        <f t="shared" si="6"/>
        <v>1.879336931380108E-2</v>
      </c>
      <c r="Q12">
        <v>48</v>
      </c>
      <c r="R12" s="1">
        <f t="shared" si="7"/>
        <v>3.9990002499375159E-3</v>
      </c>
      <c r="S12" s="1">
        <f t="shared" si="8"/>
        <v>0.24615384615384617</v>
      </c>
      <c r="T12">
        <v>201</v>
      </c>
      <c r="U12" s="1">
        <f t="shared" si="9"/>
        <v>1.6920616213485985E-2</v>
      </c>
      <c r="V12">
        <v>44</v>
      </c>
      <c r="W12" s="1">
        <f t="shared" si="10"/>
        <v>3.3348491738669091E-3</v>
      </c>
      <c r="X12" s="1">
        <f t="shared" si="11"/>
        <v>0.21890547263681592</v>
      </c>
    </row>
    <row r="13" spans="1:24" x14ac:dyDescent="0.3">
      <c r="B13" t="s">
        <v>28</v>
      </c>
      <c r="D13" t="s">
        <v>29</v>
      </c>
      <c r="E13">
        <v>355</v>
      </c>
      <c r="F13" s="1">
        <f t="shared" si="0"/>
        <v>4.8510522000546598E-2</v>
      </c>
      <c r="G13">
        <v>57</v>
      </c>
      <c r="H13" s="1">
        <f t="shared" si="1"/>
        <v>6.6048667439165699E-3</v>
      </c>
      <c r="I13" s="1">
        <f t="shared" si="2"/>
        <v>0.16056338028169015</v>
      </c>
      <c r="J13">
        <v>377</v>
      </c>
      <c r="K13" s="1">
        <f t="shared" si="3"/>
        <v>4.1809914605744701E-2</v>
      </c>
      <c r="L13">
        <v>86</v>
      </c>
      <c r="M13" s="1">
        <f t="shared" si="4"/>
        <v>7.6553320277728326E-3</v>
      </c>
      <c r="N13" s="1">
        <f t="shared" si="5"/>
        <v>0.22811671087533156</v>
      </c>
      <c r="O13">
        <v>445</v>
      </c>
      <c r="P13" s="1">
        <f t="shared" si="6"/>
        <v>4.2887432536622978E-2</v>
      </c>
      <c r="Q13">
        <v>84</v>
      </c>
      <c r="R13" s="1">
        <f t="shared" si="7"/>
        <v>6.9982504373906525E-3</v>
      </c>
      <c r="S13" s="1">
        <f t="shared" si="8"/>
        <v>0.18876404494382024</v>
      </c>
      <c r="T13">
        <v>579</v>
      </c>
      <c r="U13" s="1">
        <f t="shared" si="9"/>
        <v>4.8741476555265596E-2</v>
      </c>
      <c r="V13">
        <v>90</v>
      </c>
      <c r="W13" s="1">
        <f t="shared" si="10"/>
        <v>6.8212824010914054E-3</v>
      </c>
      <c r="X13" s="1">
        <f t="shared" si="11"/>
        <v>0.15544041450777202</v>
      </c>
    </row>
    <row r="14" spans="1:24" x14ac:dyDescent="0.3">
      <c r="C14" t="s">
        <v>30</v>
      </c>
      <c r="D14" t="s">
        <v>25</v>
      </c>
      <c r="E14">
        <v>42</v>
      </c>
      <c r="F14" s="1">
        <f t="shared" si="0"/>
        <v>5.7392730254167803E-3</v>
      </c>
      <c r="G14">
        <v>6</v>
      </c>
      <c r="H14" s="1">
        <f t="shared" si="1"/>
        <v>6.9524913093858636E-4</v>
      </c>
      <c r="I14" s="1">
        <f t="shared" si="2"/>
        <v>0.14285714285714285</v>
      </c>
      <c r="J14">
        <v>47</v>
      </c>
      <c r="K14" s="1">
        <f t="shared" si="3"/>
        <v>5.2123766219363422E-3</v>
      </c>
      <c r="L14">
        <v>8</v>
      </c>
      <c r="M14" s="1">
        <f t="shared" si="4"/>
        <v>7.1212390956026353E-4</v>
      </c>
      <c r="N14" s="1">
        <f t="shared" si="5"/>
        <v>0.1702127659574468</v>
      </c>
      <c r="O14">
        <v>54</v>
      </c>
      <c r="P14" s="1">
        <f t="shared" si="6"/>
        <v>5.20431765612953E-3</v>
      </c>
      <c r="Q14">
        <v>11</v>
      </c>
      <c r="R14" s="1">
        <f t="shared" si="7"/>
        <v>9.164375572773473E-4</v>
      </c>
      <c r="S14" s="1">
        <f t="shared" si="8"/>
        <v>0.20370370370370369</v>
      </c>
      <c r="T14">
        <v>51</v>
      </c>
      <c r="U14" s="1">
        <f t="shared" si="9"/>
        <v>4.2932906810337571E-3</v>
      </c>
      <c r="V14">
        <v>6</v>
      </c>
      <c r="W14" s="1">
        <f t="shared" si="10"/>
        <v>4.5475216007276033E-4</v>
      </c>
      <c r="X14" s="1">
        <f t="shared" si="11"/>
        <v>0.11764705882352941</v>
      </c>
    </row>
    <row r="15" spans="1:24" x14ac:dyDescent="0.3">
      <c r="C15" t="s">
        <v>31</v>
      </c>
      <c r="D15" t="s">
        <v>27</v>
      </c>
      <c r="E15">
        <v>313</v>
      </c>
      <c r="F15" s="1">
        <f t="shared" si="0"/>
        <v>4.2771248975129815E-2</v>
      </c>
      <c r="G15">
        <v>51</v>
      </c>
      <c r="H15" s="1">
        <f t="shared" si="1"/>
        <v>5.9096176129779842E-3</v>
      </c>
      <c r="I15" s="1">
        <f t="shared" si="2"/>
        <v>0.16293929712460065</v>
      </c>
      <c r="J15">
        <v>330</v>
      </c>
      <c r="K15" s="1">
        <f t="shared" si="3"/>
        <v>3.6597537983808361E-2</v>
      </c>
      <c r="L15">
        <v>78</v>
      </c>
      <c r="M15" s="1">
        <f t="shared" si="4"/>
        <v>6.9432081182125693E-3</v>
      </c>
      <c r="N15" s="1">
        <f t="shared" si="5"/>
        <v>0.23636363636363636</v>
      </c>
      <c r="O15">
        <v>392</v>
      </c>
      <c r="P15" s="1">
        <f t="shared" si="6"/>
        <v>3.7779491133384732E-2</v>
      </c>
      <c r="Q15">
        <v>73</v>
      </c>
      <c r="R15" s="1">
        <f t="shared" si="7"/>
        <v>6.081812880113305E-3</v>
      </c>
      <c r="S15" s="1">
        <f t="shared" si="8"/>
        <v>0.18622448979591838</v>
      </c>
      <c r="T15">
        <v>528</v>
      </c>
      <c r="U15" s="1">
        <f t="shared" si="9"/>
        <v>4.4448185874231841E-2</v>
      </c>
      <c r="V15">
        <v>83</v>
      </c>
      <c r="W15" s="1">
        <f t="shared" si="10"/>
        <v>6.2907382143398511E-3</v>
      </c>
      <c r="X15" s="1">
        <f t="shared" si="11"/>
        <v>0.1571969696969697</v>
      </c>
    </row>
    <row r="16" spans="1:24" x14ac:dyDescent="0.3">
      <c r="A16" t="s">
        <v>32</v>
      </c>
      <c r="D16" t="s">
        <v>33</v>
      </c>
      <c r="E16">
        <v>4598</v>
      </c>
      <c r="F16" s="1">
        <f t="shared" si="0"/>
        <v>0.62831374692538944</v>
      </c>
      <c r="G16">
        <v>1268</v>
      </c>
      <c r="H16" s="1">
        <f t="shared" si="1"/>
        <v>0.14692931633835457</v>
      </c>
      <c r="I16" s="1">
        <f t="shared" si="2"/>
        <v>0.27577207481513699</v>
      </c>
      <c r="J16">
        <v>5840</v>
      </c>
      <c r="K16" s="1">
        <f t="shared" si="3"/>
        <v>0.64766552068315408</v>
      </c>
      <c r="L16">
        <v>1732</v>
      </c>
      <c r="M16" s="1">
        <f t="shared" si="4"/>
        <v>0.15417482641979705</v>
      </c>
      <c r="N16" s="1">
        <f t="shared" si="5"/>
        <v>0.2965753424657534</v>
      </c>
      <c r="O16">
        <v>6646</v>
      </c>
      <c r="P16" s="1">
        <f t="shared" si="6"/>
        <v>0.64051657671549733</v>
      </c>
      <c r="Q16">
        <v>1702</v>
      </c>
      <c r="R16" s="1">
        <f t="shared" si="7"/>
        <v>0.14179788386236775</v>
      </c>
      <c r="S16" s="1">
        <f t="shared" si="8"/>
        <v>0.25609389106229313</v>
      </c>
      <c r="T16">
        <v>7626</v>
      </c>
      <c r="U16" s="1">
        <f t="shared" si="9"/>
        <v>0.64197323006987117</v>
      </c>
      <c r="V16">
        <v>2127</v>
      </c>
      <c r="W16" s="1">
        <f t="shared" si="10"/>
        <v>0.16120964074579355</v>
      </c>
      <c r="X16" s="1">
        <f t="shared" si="11"/>
        <v>0.27891424075531079</v>
      </c>
    </row>
    <row r="17" spans="1:24" x14ac:dyDescent="0.3">
      <c r="B17" t="s">
        <v>34</v>
      </c>
      <c r="D17" t="s">
        <v>23</v>
      </c>
      <c r="E17">
        <v>426</v>
      </c>
      <c r="F17" s="1">
        <f t="shared" si="0"/>
        <v>5.8212626400655915E-2</v>
      </c>
      <c r="G17">
        <v>60</v>
      </c>
      <c r="H17" s="1">
        <f t="shared" si="1"/>
        <v>6.9524913093858632E-3</v>
      </c>
      <c r="I17" s="1">
        <f t="shared" si="2"/>
        <v>0.14084507042253522</v>
      </c>
      <c r="J17">
        <v>767</v>
      </c>
      <c r="K17" s="1">
        <f t="shared" si="3"/>
        <v>8.506155040479095E-2</v>
      </c>
      <c r="L17">
        <v>64</v>
      </c>
      <c r="M17" s="1">
        <f t="shared" si="4"/>
        <v>5.6969912764821082E-3</v>
      </c>
      <c r="N17" s="1">
        <f t="shared" si="5"/>
        <v>8.344198174706649E-2</v>
      </c>
      <c r="O17">
        <v>647</v>
      </c>
      <c r="P17" s="1">
        <f t="shared" si="6"/>
        <v>6.235543562066307E-2</v>
      </c>
      <c r="Q17">
        <v>63</v>
      </c>
      <c r="R17" s="1">
        <f t="shared" si="7"/>
        <v>5.2486878280429894E-3</v>
      </c>
      <c r="S17" s="1">
        <f t="shared" si="8"/>
        <v>9.7372488408037097E-2</v>
      </c>
      <c r="T17">
        <v>691</v>
      </c>
      <c r="U17" s="1">
        <f t="shared" si="9"/>
        <v>5.8169879619496594E-2</v>
      </c>
      <c r="V17">
        <v>124</v>
      </c>
      <c r="W17" s="1">
        <f t="shared" si="10"/>
        <v>9.3982113081703799E-3</v>
      </c>
      <c r="X17" s="1">
        <f t="shared" si="11"/>
        <v>0.17945007235890015</v>
      </c>
    </row>
    <row r="18" spans="1:24" x14ac:dyDescent="0.3">
      <c r="B18" t="s">
        <v>35</v>
      </c>
      <c r="D18" t="s">
        <v>29</v>
      </c>
      <c r="E18">
        <v>4173</v>
      </c>
      <c r="F18" s="1">
        <f t="shared" si="0"/>
        <v>0.57023776988248154</v>
      </c>
      <c r="G18">
        <v>1207</v>
      </c>
      <c r="H18" s="1">
        <f t="shared" si="1"/>
        <v>0.13986095017381228</v>
      </c>
      <c r="I18" s="1">
        <f t="shared" si="2"/>
        <v>0.28924035466091541</v>
      </c>
      <c r="J18">
        <v>5073</v>
      </c>
      <c r="K18" s="1">
        <f t="shared" si="3"/>
        <v>0.56260397027836306</v>
      </c>
      <c r="L18">
        <v>1668</v>
      </c>
      <c r="M18" s="1">
        <f t="shared" si="4"/>
        <v>0.14847783514331495</v>
      </c>
      <c r="N18" s="1">
        <f t="shared" si="5"/>
        <v>0.32879952690715553</v>
      </c>
      <c r="O18">
        <v>5999</v>
      </c>
      <c r="P18" s="1">
        <f t="shared" si="6"/>
        <v>0.57816114109483419</v>
      </c>
      <c r="Q18">
        <v>1639</v>
      </c>
      <c r="R18" s="1">
        <f t="shared" si="7"/>
        <v>0.13654919603432475</v>
      </c>
      <c r="S18" s="1">
        <f t="shared" si="8"/>
        <v>0.2732122020336723</v>
      </c>
      <c r="T18">
        <v>6935</v>
      </c>
      <c r="U18" s="1">
        <f t="shared" si="9"/>
        <v>0.58380335045037457</v>
      </c>
      <c r="V18">
        <v>2003</v>
      </c>
      <c r="W18" s="1">
        <f t="shared" si="10"/>
        <v>0.15181142943762316</v>
      </c>
      <c r="X18" s="1">
        <f t="shared" si="11"/>
        <v>0.2888248017303533</v>
      </c>
    </row>
    <row r="19" spans="1:24" x14ac:dyDescent="0.3">
      <c r="A19" t="s">
        <v>36</v>
      </c>
      <c r="D19" t="s">
        <v>37</v>
      </c>
      <c r="E19">
        <v>383</v>
      </c>
      <c r="F19" s="1">
        <f t="shared" si="0"/>
        <v>5.2336704017491117E-2</v>
      </c>
      <c r="G19">
        <v>2</v>
      </c>
      <c r="H19" s="1">
        <f t="shared" si="1"/>
        <v>2.3174971031286211E-4</v>
      </c>
      <c r="I19" s="1">
        <f t="shared" si="2"/>
        <v>5.2219321148825066E-3</v>
      </c>
      <c r="J19">
        <v>389</v>
      </c>
      <c r="K19" s="1">
        <f t="shared" si="3"/>
        <v>4.3140734168792279E-2</v>
      </c>
      <c r="L19">
        <v>2</v>
      </c>
      <c r="M19" s="1">
        <f t="shared" si="4"/>
        <v>1.7803097739006588E-4</v>
      </c>
      <c r="N19" s="1">
        <f t="shared" si="5"/>
        <v>5.1413881748071976E-3</v>
      </c>
      <c r="O19">
        <v>431</v>
      </c>
      <c r="P19" s="1">
        <f t="shared" si="6"/>
        <v>4.1538164996144947E-2</v>
      </c>
      <c r="Q19">
        <v>1</v>
      </c>
      <c r="R19" s="1">
        <f t="shared" si="7"/>
        <v>8.3312505207031569E-5</v>
      </c>
      <c r="S19" s="1">
        <f t="shared" si="8"/>
        <v>2.3201856148491878E-3</v>
      </c>
      <c r="T19">
        <v>503</v>
      </c>
      <c r="U19" s="1">
        <f t="shared" si="9"/>
        <v>4.2343631618823131E-2</v>
      </c>
      <c r="V19">
        <v>2</v>
      </c>
      <c r="W19" s="1">
        <f t="shared" si="10"/>
        <v>1.5158405335758679E-4</v>
      </c>
      <c r="X19" s="1">
        <f t="shared" si="11"/>
        <v>3.9761431411530811E-3</v>
      </c>
    </row>
    <row r="20" spans="1:24" x14ac:dyDescent="0.3">
      <c r="B20" t="s">
        <v>38</v>
      </c>
      <c r="D20" t="s">
        <v>39</v>
      </c>
      <c r="F20" s="1">
        <f t="shared" si="0"/>
        <v>0</v>
      </c>
      <c r="H20" s="1"/>
      <c r="I20" s="1"/>
      <c r="K20" s="1"/>
      <c r="L20">
        <v>1</v>
      </c>
      <c r="M20" s="1"/>
      <c r="N20" s="1"/>
      <c r="P20" s="1"/>
      <c r="R20" s="1"/>
      <c r="S20" s="1"/>
      <c r="U20" s="1"/>
      <c r="W20" s="1"/>
      <c r="X20" s="1"/>
    </row>
    <row r="21" spans="1:24" x14ac:dyDescent="0.3">
      <c r="B21" t="s">
        <v>40</v>
      </c>
      <c r="D21" t="s">
        <v>41</v>
      </c>
      <c r="E21">
        <v>382</v>
      </c>
      <c r="F21" s="1">
        <f t="shared" si="0"/>
        <v>5.2200054659743096E-2</v>
      </c>
      <c r="G21">
        <v>1</v>
      </c>
      <c r="H21" s="1">
        <f>G21/$G$8</f>
        <v>1.1587485515643106E-4</v>
      </c>
      <c r="I21" s="1">
        <f>G21/E21</f>
        <v>2.617801047120419E-3</v>
      </c>
      <c r="J21">
        <v>389</v>
      </c>
      <c r="K21" s="1">
        <f t="shared" ref="K21:K37" si="12">J21/$J$8</f>
        <v>4.3140734168792279E-2</v>
      </c>
      <c r="L21">
        <v>1</v>
      </c>
      <c r="M21" s="1">
        <f>L21/$L$8</f>
        <v>8.9015488695032941E-5</v>
      </c>
      <c r="N21" s="1">
        <f>L21/J21</f>
        <v>2.5706940874035988E-3</v>
      </c>
      <c r="O21">
        <v>430</v>
      </c>
      <c r="P21" s="1">
        <f t="shared" si="6"/>
        <v>4.144178874325366E-2</v>
      </c>
      <c r="Q21">
        <v>1</v>
      </c>
      <c r="R21" s="1">
        <f t="shared" si="7"/>
        <v>8.3312505207031569E-5</v>
      </c>
      <c r="S21" s="1">
        <f t="shared" si="8"/>
        <v>2.3255813953488372E-3</v>
      </c>
      <c r="T21">
        <v>503</v>
      </c>
      <c r="U21" s="1">
        <f t="shared" si="9"/>
        <v>4.2343631618823131E-2</v>
      </c>
      <c r="V21">
        <v>2</v>
      </c>
      <c r="W21" s="1">
        <f t="shared" si="10"/>
        <v>1.5158405335758679E-4</v>
      </c>
      <c r="X21" s="1">
        <f t="shared" ref="X21:X27" si="13">V21/T21</f>
        <v>3.9761431411530811E-3</v>
      </c>
    </row>
    <row r="22" spans="1:24" x14ac:dyDescent="0.3">
      <c r="C22" t="s">
        <v>42</v>
      </c>
      <c r="D22" t="s">
        <v>43</v>
      </c>
      <c r="E22">
        <v>36</v>
      </c>
      <c r="F22" s="1">
        <f t="shared" si="0"/>
        <v>4.919376878928669E-3</v>
      </c>
      <c r="H22" s="1"/>
      <c r="I22" s="1"/>
      <c r="J22">
        <v>37</v>
      </c>
      <c r="K22" s="1">
        <f t="shared" si="12"/>
        <v>4.1033603193966952E-3</v>
      </c>
      <c r="M22" s="1"/>
      <c r="N22" s="1"/>
      <c r="O22">
        <v>44</v>
      </c>
      <c r="P22" s="1">
        <f t="shared" si="6"/>
        <v>4.2405551272166539E-3</v>
      </c>
      <c r="R22" s="1"/>
      <c r="S22" s="1"/>
      <c r="T22">
        <v>47</v>
      </c>
      <c r="U22" s="1">
        <f t="shared" si="9"/>
        <v>3.9565620001683647E-3</v>
      </c>
      <c r="V22">
        <v>1</v>
      </c>
      <c r="W22" s="1">
        <f t="shared" si="10"/>
        <v>7.5792026678793393E-5</v>
      </c>
      <c r="X22" s="1">
        <f t="shared" si="13"/>
        <v>2.1276595744680851E-2</v>
      </c>
    </row>
    <row r="23" spans="1:24" x14ac:dyDescent="0.3">
      <c r="C23" t="s">
        <v>44</v>
      </c>
      <c r="D23" t="s">
        <v>45</v>
      </c>
      <c r="E23">
        <v>346</v>
      </c>
      <c r="F23" s="1">
        <f t="shared" si="0"/>
        <v>4.7280677780814427E-2</v>
      </c>
      <c r="G23">
        <v>1</v>
      </c>
      <c r="H23" s="1">
        <f>G23/$G$8</f>
        <v>1.1587485515643106E-4</v>
      </c>
      <c r="I23" s="1">
        <f>G23/E23</f>
        <v>2.8901734104046241E-3</v>
      </c>
      <c r="J23">
        <v>352</v>
      </c>
      <c r="K23" s="1">
        <f t="shared" si="12"/>
        <v>3.9037373849395589E-2</v>
      </c>
      <c r="L23">
        <v>1</v>
      </c>
      <c r="M23" s="1">
        <f t="shared" ref="M23:M29" si="14">L23/$L$8</f>
        <v>8.9015488695032941E-5</v>
      </c>
      <c r="N23" s="1">
        <f t="shared" ref="N23:N29" si="15">L23/J23</f>
        <v>2.840909090909091E-3</v>
      </c>
      <c r="O23">
        <v>387</v>
      </c>
      <c r="P23" s="1">
        <f t="shared" si="6"/>
        <v>3.7297609868928293E-2</v>
      </c>
      <c r="Q23">
        <v>1</v>
      </c>
      <c r="R23" s="1">
        <f t="shared" si="7"/>
        <v>8.3312505207031569E-5</v>
      </c>
      <c r="S23" s="1">
        <f t="shared" si="8"/>
        <v>2.5839793281653748E-3</v>
      </c>
      <c r="T23">
        <v>456</v>
      </c>
      <c r="U23" s="1">
        <f t="shared" si="9"/>
        <v>3.8387069618654769E-2</v>
      </c>
      <c r="V23">
        <v>1</v>
      </c>
      <c r="W23" s="1">
        <f t="shared" si="10"/>
        <v>7.5792026678793393E-5</v>
      </c>
      <c r="X23" s="1">
        <f t="shared" si="13"/>
        <v>2.1929824561403508E-3</v>
      </c>
    </row>
    <row r="24" spans="1:24" x14ac:dyDescent="0.3">
      <c r="A24" t="s">
        <v>46</v>
      </c>
      <c r="D24" t="s">
        <v>47</v>
      </c>
      <c r="E24">
        <v>616</v>
      </c>
      <c r="F24" s="1">
        <f t="shared" si="0"/>
        <v>8.4176004372779445E-2</v>
      </c>
      <c r="G24">
        <v>154</v>
      </c>
      <c r="H24" s="1">
        <f>G24/$G$8</f>
        <v>1.7844727694090384E-2</v>
      </c>
      <c r="I24" s="1">
        <f>G24/E24</f>
        <v>0.25</v>
      </c>
      <c r="J24">
        <v>825</v>
      </c>
      <c r="K24" s="1">
        <f t="shared" si="12"/>
        <v>9.1493844959520898E-2</v>
      </c>
      <c r="L24">
        <v>197</v>
      </c>
      <c r="M24" s="1">
        <f t="shared" si="14"/>
        <v>1.7536051272921488E-2</v>
      </c>
      <c r="N24" s="1">
        <f t="shared" si="15"/>
        <v>0.2387878787878788</v>
      </c>
      <c r="O24">
        <v>880</v>
      </c>
      <c r="P24" s="1">
        <f t="shared" si="6"/>
        <v>8.4811102544333078E-2</v>
      </c>
      <c r="Q24">
        <v>241</v>
      </c>
      <c r="R24" s="1">
        <f t="shared" si="7"/>
        <v>2.0078313754894609E-2</v>
      </c>
      <c r="S24" s="1">
        <f t="shared" si="8"/>
        <v>0.27386363636363636</v>
      </c>
      <c r="T24">
        <v>1123</v>
      </c>
      <c r="U24" s="1">
        <f t="shared" si="9"/>
        <v>9.4536577152959003E-2</v>
      </c>
      <c r="V24">
        <v>229</v>
      </c>
      <c r="W24" s="1">
        <f t="shared" si="10"/>
        <v>1.7356374109443688E-2</v>
      </c>
      <c r="X24" s="1">
        <f t="shared" si="13"/>
        <v>0.20391807658058772</v>
      </c>
    </row>
    <row r="25" spans="1:24" x14ac:dyDescent="0.3">
      <c r="B25" t="s">
        <v>48</v>
      </c>
      <c r="D25" t="s">
        <v>49</v>
      </c>
      <c r="E25">
        <v>401</v>
      </c>
      <c r="F25" s="1">
        <f t="shared" si="0"/>
        <v>5.4796392456955452E-2</v>
      </c>
      <c r="G25">
        <v>67</v>
      </c>
      <c r="H25" s="1">
        <f>G25/$G$8</f>
        <v>7.7636152954808808E-3</v>
      </c>
      <c r="I25" s="1">
        <f>G25/E25</f>
        <v>0.16708229426433915</v>
      </c>
      <c r="J25">
        <v>555</v>
      </c>
      <c r="K25" s="1">
        <f t="shared" si="12"/>
        <v>6.1550404790950426E-2</v>
      </c>
      <c r="L25">
        <v>89</v>
      </c>
      <c r="M25" s="1">
        <f t="shared" si="14"/>
        <v>7.922378493857931E-3</v>
      </c>
      <c r="N25" s="1">
        <f t="shared" si="15"/>
        <v>0.16036036036036036</v>
      </c>
      <c r="O25">
        <v>626</v>
      </c>
      <c r="P25" s="1">
        <f t="shared" si="6"/>
        <v>6.0331534309946026E-2</v>
      </c>
      <c r="Q25">
        <v>157</v>
      </c>
      <c r="R25" s="1">
        <f t="shared" si="7"/>
        <v>1.3080063317503957E-2</v>
      </c>
      <c r="S25" s="1">
        <f t="shared" si="8"/>
        <v>0.25079872204472842</v>
      </c>
      <c r="T25">
        <v>848</v>
      </c>
      <c r="U25" s="1">
        <f t="shared" si="9"/>
        <v>7.138648034346326E-2</v>
      </c>
      <c r="V25">
        <v>126</v>
      </c>
      <c r="W25" s="1">
        <f t="shared" si="10"/>
        <v>9.5497953615279671E-3</v>
      </c>
      <c r="X25" s="1">
        <f t="shared" si="13"/>
        <v>0.14858490566037735</v>
      </c>
    </row>
    <row r="26" spans="1:24" x14ac:dyDescent="0.3">
      <c r="B26" t="s">
        <v>50</v>
      </c>
      <c r="D26" t="s">
        <v>51</v>
      </c>
      <c r="E26">
        <v>215</v>
      </c>
      <c r="F26" s="1">
        <f t="shared" si="0"/>
        <v>2.9379611915823996E-2</v>
      </c>
      <c r="G26">
        <v>88</v>
      </c>
      <c r="H26" s="1">
        <f>G26/$G$8</f>
        <v>1.0196987253765933E-2</v>
      </c>
      <c r="I26" s="1">
        <f>G26/E26</f>
        <v>0.40930232558139534</v>
      </c>
      <c r="J26">
        <v>270</v>
      </c>
      <c r="K26" s="1">
        <f t="shared" si="12"/>
        <v>2.9943440168570479E-2</v>
      </c>
      <c r="L26">
        <v>180</v>
      </c>
      <c r="M26" s="1">
        <f t="shared" si="14"/>
        <v>1.6022787965105929E-2</v>
      </c>
      <c r="N26" s="1">
        <f t="shared" si="15"/>
        <v>0.66666666666666663</v>
      </c>
      <c r="O26">
        <v>254</v>
      </c>
      <c r="P26" s="1">
        <f t="shared" si="6"/>
        <v>2.4479568234387048E-2</v>
      </c>
      <c r="Q26">
        <v>83</v>
      </c>
      <c r="R26" s="1">
        <f t="shared" si="7"/>
        <v>6.9149379321836206E-3</v>
      </c>
      <c r="S26" s="1">
        <f>Q26/O25</f>
        <v>0.13258785942492013</v>
      </c>
      <c r="T26">
        <v>274</v>
      </c>
      <c r="U26" s="1">
        <f t="shared" si="9"/>
        <v>2.30659146392794E-2</v>
      </c>
      <c r="V26">
        <v>104</v>
      </c>
      <c r="W26" s="1">
        <f t="shared" si="10"/>
        <v>7.8823707745945132E-3</v>
      </c>
      <c r="X26" s="1">
        <f t="shared" si="13"/>
        <v>0.37956204379562042</v>
      </c>
    </row>
    <row r="27" spans="1:24" x14ac:dyDescent="0.3">
      <c r="A27" t="s">
        <v>52</v>
      </c>
      <c r="D27" t="s">
        <v>53</v>
      </c>
      <c r="E27">
        <v>161</v>
      </c>
      <c r="F27" s="1">
        <f t="shared" si="0"/>
        <v>2.2000546597430993E-2</v>
      </c>
      <c r="G27">
        <v>4</v>
      </c>
      <c r="H27" s="1">
        <f>G27/$G$8</f>
        <v>4.6349942062572422E-4</v>
      </c>
      <c r="I27" s="1">
        <f>G27/E27</f>
        <v>2.4844720496894408E-2</v>
      </c>
      <c r="J27">
        <v>212</v>
      </c>
      <c r="K27" s="1">
        <f t="shared" si="12"/>
        <v>2.3511145613840524E-2</v>
      </c>
      <c r="L27">
        <v>11</v>
      </c>
      <c r="M27" s="1">
        <f t="shared" si="14"/>
        <v>9.7917037564536238E-4</v>
      </c>
      <c r="N27" s="1">
        <f t="shared" si="15"/>
        <v>5.1886792452830191E-2</v>
      </c>
      <c r="O27">
        <v>277</v>
      </c>
      <c r="P27" s="1">
        <f t="shared" si="6"/>
        <v>2.6696222050886662E-2</v>
      </c>
      <c r="Q27">
        <v>18</v>
      </c>
      <c r="R27" s="1">
        <f t="shared" si="7"/>
        <v>1.4996250937265683E-3</v>
      </c>
      <c r="S27" s="1">
        <f>Q27/O26</f>
        <v>7.0866141732283464E-2</v>
      </c>
      <c r="T27">
        <v>293</v>
      </c>
      <c r="U27" s="1">
        <f t="shared" si="9"/>
        <v>2.4665375873390016E-2</v>
      </c>
      <c r="V27">
        <v>23</v>
      </c>
      <c r="W27" s="1">
        <f t="shared" si="10"/>
        <v>1.7432166136122479E-3</v>
      </c>
      <c r="X27" s="1">
        <f t="shared" si="13"/>
        <v>7.8498293515358364E-2</v>
      </c>
    </row>
    <row r="28" spans="1:24" x14ac:dyDescent="0.3">
      <c r="B28" t="s">
        <v>54</v>
      </c>
      <c r="D28" t="s">
        <v>55</v>
      </c>
      <c r="E28">
        <v>55</v>
      </c>
      <c r="F28" s="1">
        <f t="shared" si="0"/>
        <v>7.5157146761410222E-3</v>
      </c>
      <c r="G28">
        <v>1</v>
      </c>
      <c r="H28" s="1"/>
      <c r="I28" s="1"/>
      <c r="J28">
        <v>61</v>
      </c>
      <c r="K28" s="1">
        <f t="shared" si="12"/>
        <v>6.764999445491849E-3</v>
      </c>
      <c r="L28">
        <v>2</v>
      </c>
      <c r="M28" s="1">
        <f t="shared" si="14"/>
        <v>1.7803097739006588E-4</v>
      </c>
      <c r="N28" s="1">
        <f t="shared" si="15"/>
        <v>3.2786885245901641E-2</v>
      </c>
      <c r="O28">
        <v>103</v>
      </c>
      <c r="P28" s="1">
        <f t="shared" si="6"/>
        <v>9.9267540478026207E-3</v>
      </c>
      <c r="Q28">
        <v>2</v>
      </c>
      <c r="R28" s="1">
        <f t="shared" si="7"/>
        <v>1.6662501041406314E-4</v>
      </c>
      <c r="S28" s="1">
        <f>Q28/O27</f>
        <v>7.2202166064981952E-3</v>
      </c>
      <c r="T28">
        <v>119</v>
      </c>
      <c r="U28" s="1">
        <f t="shared" si="9"/>
        <v>1.0017678255745434E-2</v>
      </c>
      <c r="V28">
        <v>1</v>
      </c>
      <c r="W28" s="1">
        <f t="shared" si="10"/>
        <v>7.5792026678793393E-5</v>
      </c>
      <c r="X28" s="1">
        <f>V28/T28</f>
        <v>8.4033613445378148E-3</v>
      </c>
    </row>
    <row r="29" spans="1:24" x14ac:dyDescent="0.3">
      <c r="B29" t="s">
        <v>56</v>
      </c>
      <c r="D29" t="s">
        <v>57</v>
      </c>
      <c r="E29">
        <v>44</v>
      </c>
      <c r="F29" s="1">
        <f t="shared" si="0"/>
        <v>6.0125717409128176E-3</v>
      </c>
      <c r="G29">
        <v>2</v>
      </c>
      <c r="H29" s="1">
        <f t="shared" ref="H29:H37" si="16">G29/$G$8</f>
        <v>2.3174971031286211E-4</v>
      </c>
      <c r="I29" s="1">
        <f t="shared" ref="I29:I37" si="17">G29/E29</f>
        <v>4.5454545454545456E-2</v>
      </c>
      <c r="J29">
        <v>77</v>
      </c>
      <c r="K29" s="1">
        <f t="shared" si="12"/>
        <v>8.5394255295552848E-3</v>
      </c>
      <c r="L29">
        <v>6</v>
      </c>
      <c r="M29" s="1">
        <f t="shared" si="14"/>
        <v>5.3409293217019759E-4</v>
      </c>
      <c r="N29" s="1">
        <f t="shared" si="15"/>
        <v>7.792207792207792E-2</v>
      </c>
      <c r="O29">
        <v>90</v>
      </c>
      <c r="P29" s="1">
        <f t="shared" si="6"/>
        <v>8.6738627602158825E-3</v>
      </c>
      <c r="Q29">
        <v>9</v>
      </c>
      <c r="R29" s="1">
        <f t="shared" si="7"/>
        <v>7.4981254686328413E-4</v>
      </c>
      <c r="S29" s="1">
        <f>Q29/O28</f>
        <v>8.7378640776699032E-2</v>
      </c>
      <c r="T29">
        <v>126</v>
      </c>
      <c r="U29" s="1">
        <f t="shared" si="9"/>
        <v>1.060695344725987E-2</v>
      </c>
      <c r="V29">
        <v>10</v>
      </c>
      <c r="W29" s="1">
        <f t="shared" si="10"/>
        <v>7.579202667879339E-4</v>
      </c>
      <c r="X29" s="1">
        <f t="shared" ref="X29:X36" si="18">V29/T29</f>
        <v>7.9365079365079361E-2</v>
      </c>
    </row>
    <row r="30" spans="1:24" x14ac:dyDescent="0.3">
      <c r="C30" t="s">
        <v>58</v>
      </c>
      <c r="D30" t="s">
        <v>25</v>
      </c>
      <c r="E30">
        <v>35</v>
      </c>
      <c r="F30" s="1">
        <f t="shared" si="0"/>
        <v>4.7827275211806504E-3</v>
      </c>
      <c r="H30" s="1">
        <f t="shared" si="16"/>
        <v>0</v>
      </c>
      <c r="I30" s="1">
        <f t="shared" si="17"/>
        <v>0</v>
      </c>
      <c r="J30">
        <v>61</v>
      </c>
      <c r="K30" s="1">
        <f t="shared" si="12"/>
        <v>6.764999445491849E-3</v>
      </c>
      <c r="M30" s="1"/>
      <c r="N30" s="1"/>
      <c r="O30">
        <v>65</v>
      </c>
      <c r="P30" s="1">
        <f t="shared" si="6"/>
        <v>6.2644564379336935E-3</v>
      </c>
      <c r="Q30">
        <v>1</v>
      </c>
      <c r="R30" s="1"/>
      <c r="S30" s="1"/>
      <c r="T30">
        <v>102</v>
      </c>
      <c r="U30" s="1">
        <f t="shared" si="9"/>
        <v>8.5865813620675142E-3</v>
      </c>
      <c r="W30" s="1">
        <f t="shared" si="10"/>
        <v>0</v>
      </c>
      <c r="X30" s="1">
        <f t="shared" si="18"/>
        <v>0</v>
      </c>
    </row>
    <row r="31" spans="1:24" x14ac:dyDescent="0.3">
      <c r="C31" t="s">
        <v>59</v>
      </c>
      <c r="D31" t="s">
        <v>60</v>
      </c>
      <c r="E31">
        <v>9</v>
      </c>
      <c r="F31" s="1">
        <f t="shared" si="0"/>
        <v>1.2298442197321673E-3</v>
      </c>
      <c r="G31">
        <v>2</v>
      </c>
      <c r="H31" s="1">
        <f t="shared" si="16"/>
        <v>2.3174971031286211E-4</v>
      </c>
      <c r="I31" s="1">
        <f t="shared" si="17"/>
        <v>0.22222222222222221</v>
      </c>
      <c r="J31">
        <v>16</v>
      </c>
      <c r="K31" s="1">
        <f t="shared" si="12"/>
        <v>1.7744260840634356E-3</v>
      </c>
      <c r="L31">
        <v>6</v>
      </c>
      <c r="M31" s="1">
        <f t="shared" ref="M31:M36" si="19">L31/$L$8</f>
        <v>5.3409293217019759E-4</v>
      </c>
      <c r="N31" s="1">
        <f t="shared" ref="N31:N36" si="20">L31/J31</f>
        <v>0.375</v>
      </c>
      <c r="O31">
        <v>25</v>
      </c>
      <c r="P31" s="1">
        <f t="shared" si="6"/>
        <v>2.4094063222821899E-3</v>
      </c>
      <c r="Q31">
        <v>7</v>
      </c>
      <c r="R31" s="1">
        <f t="shared" si="7"/>
        <v>5.8318753644922108E-4</v>
      </c>
      <c r="S31" s="1">
        <f t="shared" ref="S31:S36" si="21">Q31/O30</f>
        <v>0.1076923076923077</v>
      </c>
      <c r="T31">
        <v>25</v>
      </c>
      <c r="U31" s="1">
        <f t="shared" si="9"/>
        <v>2.1045542554087044E-3</v>
      </c>
      <c r="V31">
        <v>10</v>
      </c>
      <c r="W31" s="1">
        <f t="shared" si="10"/>
        <v>7.579202667879339E-4</v>
      </c>
      <c r="X31" s="1">
        <f t="shared" si="18"/>
        <v>0.4</v>
      </c>
    </row>
    <row r="32" spans="1:24" x14ac:dyDescent="0.3">
      <c r="B32" t="s">
        <v>61</v>
      </c>
      <c r="D32" t="s">
        <v>62</v>
      </c>
      <c r="E32">
        <v>82</v>
      </c>
      <c r="F32" s="1">
        <f t="shared" si="0"/>
        <v>1.1205247335337523E-2</v>
      </c>
      <c r="G32">
        <v>2</v>
      </c>
      <c r="H32" s="1">
        <f t="shared" si="16"/>
        <v>2.3174971031286211E-4</v>
      </c>
      <c r="I32" s="1">
        <f t="shared" si="17"/>
        <v>2.4390243902439025E-2</v>
      </c>
      <c r="J32">
        <v>74</v>
      </c>
      <c r="K32" s="1">
        <f t="shared" si="12"/>
        <v>8.2067206387933904E-3</v>
      </c>
      <c r="L32">
        <v>3</v>
      </c>
      <c r="M32" s="1">
        <f t="shared" si="19"/>
        <v>2.670464660850988E-4</v>
      </c>
      <c r="N32" s="1">
        <f t="shared" si="20"/>
        <v>4.0540540540540543E-2</v>
      </c>
      <c r="O32">
        <v>84</v>
      </c>
      <c r="P32" s="1">
        <f t="shared" si="6"/>
        <v>8.0956052428681567E-3</v>
      </c>
      <c r="Q32">
        <v>7</v>
      </c>
      <c r="R32" s="1">
        <f t="shared" si="7"/>
        <v>5.8318753644922108E-4</v>
      </c>
      <c r="S32" s="1">
        <f t="shared" si="21"/>
        <v>0.28000000000000003</v>
      </c>
      <c r="T32">
        <v>48</v>
      </c>
      <c r="U32" s="1">
        <f t="shared" si="9"/>
        <v>4.0407441703847122E-3</v>
      </c>
      <c r="V32">
        <v>12</v>
      </c>
      <c r="W32" s="1">
        <f t="shared" si="10"/>
        <v>9.0950432014552066E-4</v>
      </c>
      <c r="X32" s="1">
        <f t="shared" si="18"/>
        <v>0.25</v>
      </c>
    </row>
    <row r="33" spans="1:24" x14ac:dyDescent="0.3">
      <c r="A33" t="s">
        <v>63</v>
      </c>
      <c r="D33" t="s">
        <v>64</v>
      </c>
      <c r="E33">
        <v>866</v>
      </c>
      <c r="F33" s="1">
        <f t="shared" si="0"/>
        <v>0.1183383438097841</v>
      </c>
      <c r="G33">
        <v>7076</v>
      </c>
      <c r="H33" s="1">
        <f t="shared" si="16"/>
        <v>0.8199304750869062</v>
      </c>
      <c r="I33" s="1">
        <f t="shared" si="17"/>
        <v>8.1709006928406467</v>
      </c>
      <c r="J33">
        <v>1034</v>
      </c>
      <c r="K33" s="1">
        <f t="shared" si="12"/>
        <v>0.11467228568259953</v>
      </c>
      <c r="L33">
        <v>9144</v>
      </c>
      <c r="M33" s="1">
        <f t="shared" si="19"/>
        <v>0.81395762862738119</v>
      </c>
      <c r="N33" s="1">
        <f t="shared" si="20"/>
        <v>8.843326885880078</v>
      </c>
      <c r="O33">
        <v>1359</v>
      </c>
      <c r="P33" s="1">
        <f t="shared" si="6"/>
        <v>0.13097532767925982</v>
      </c>
      <c r="Q33">
        <v>9907</v>
      </c>
      <c r="R33" s="1">
        <f t="shared" si="7"/>
        <v>0.82537698908606183</v>
      </c>
      <c r="S33" s="1">
        <f t="shared" si="21"/>
        <v>117.94047619047619</v>
      </c>
      <c r="T33">
        <v>1321</v>
      </c>
      <c r="U33" s="1">
        <f t="shared" si="9"/>
        <v>0.11120464685579594</v>
      </c>
      <c r="V33">
        <v>10676</v>
      </c>
      <c r="W33" s="1">
        <f t="shared" si="10"/>
        <v>0.80915567682279821</v>
      </c>
      <c r="X33" s="1">
        <f t="shared" si="18"/>
        <v>8.0817562452687355</v>
      </c>
    </row>
    <row r="34" spans="1:24" x14ac:dyDescent="0.3">
      <c r="B34" t="s">
        <v>65</v>
      </c>
      <c r="D34" t="s">
        <v>66</v>
      </c>
      <c r="E34">
        <v>126</v>
      </c>
      <c r="F34" s="1">
        <f t="shared" si="0"/>
        <v>1.7217819076250342E-2</v>
      </c>
      <c r="G34">
        <v>359</v>
      </c>
      <c r="H34" s="1">
        <f t="shared" si="16"/>
        <v>4.1599073001158747E-2</v>
      </c>
      <c r="I34" s="1">
        <f t="shared" si="17"/>
        <v>2.8492063492063493</v>
      </c>
      <c r="J34">
        <v>230</v>
      </c>
      <c r="K34" s="1">
        <f t="shared" si="12"/>
        <v>2.5507374958411887E-2</v>
      </c>
      <c r="L34">
        <v>299</v>
      </c>
      <c r="M34" s="1">
        <f t="shared" si="19"/>
        <v>2.6615631119814846E-2</v>
      </c>
      <c r="N34" s="1">
        <f t="shared" si="20"/>
        <v>1.3</v>
      </c>
      <c r="O34">
        <v>355</v>
      </c>
      <c r="P34" s="1">
        <f t="shared" si="6"/>
        <v>3.4213569776407091E-2</v>
      </c>
      <c r="Q34">
        <v>194</v>
      </c>
      <c r="R34" s="1">
        <f t="shared" si="7"/>
        <v>1.6162626010164126E-2</v>
      </c>
      <c r="S34" s="1">
        <f t="shared" si="21"/>
        <v>0.14275202354672553</v>
      </c>
      <c r="T34">
        <v>300</v>
      </c>
      <c r="U34" s="1">
        <f t="shared" si="9"/>
        <v>2.5254651064904453E-2</v>
      </c>
      <c r="V34">
        <v>180</v>
      </c>
      <c r="W34" s="1">
        <f t="shared" si="10"/>
        <v>1.3642564802182811E-2</v>
      </c>
      <c r="X34" s="1">
        <f t="shared" si="18"/>
        <v>0.6</v>
      </c>
    </row>
    <row r="35" spans="1:24" x14ac:dyDescent="0.3">
      <c r="B35" t="s">
        <v>67</v>
      </c>
      <c r="D35" t="s">
        <v>68</v>
      </c>
      <c r="E35">
        <v>392</v>
      </c>
      <c r="F35" s="1">
        <f t="shared" si="0"/>
        <v>5.3566548237223288E-2</v>
      </c>
      <c r="G35">
        <v>5516</v>
      </c>
      <c r="H35" s="1">
        <f t="shared" si="16"/>
        <v>0.63916570104287374</v>
      </c>
      <c r="I35" s="1">
        <f t="shared" si="17"/>
        <v>14.071428571428571</v>
      </c>
      <c r="J35">
        <v>457</v>
      </c>
      <c r="K35" s="1">
        <f t="shared" si="12"/>
        <v>5.0682045026061884E-2</v>
      </c>
      <c r="L35">
        <v>7220</v>
      </c>
      <c r="M35" s="1">
        <f t="shared" si="19"/>
        <v>0.64269182837813776</v>
      </c>
      <c r="N35" s="1">
        <f t="shared" si="20"/>
        <v>15.798687089715536</v>
      </c>
      <c r="O35">
        <v>508</v>
      </c>
      <c r="P35" s="1">
        <f t="shared" si="6"/>
        <v>4.8959136468774096E-2</v>
      </c>
      <c r="Q35">
        <v>7879</v>
      </c>
      <c r="R35" s="1">
        <f t="shared" si="7"/>
        <v>0.65641922852620183</v>
      </c>
      <c r="S35" s="1">
        <f t="shared" si="21"/>
        <v>22.194366197183097</v>
      </c>
      <c r="T35">
        <v>407</v>
      </c>
      <c r="U35" s="1">
        <f t="shared" si="9"/>
        <v>3.4262143278053707E-2</v>
      </c>
      <c r="V35">
        <v>8188</v>
      </c>
      <c r="W35" s="1">
        <f t="shared" si="10"/>
        <v>0.62058511444596032</v>
      </c>
      <c r="X35" s="1">
        <f t="shared" si="18"/>
        <v>20.117936117936118</v>
      </c>
    </row>
    <row r="36" spans="1:24" x14ac:dyDescent="0.3">
      <c r="B36" t="s">
        <v>69</v>
      </c>
      <c r="D36" t="s">
        <v>70</v>
      </c>
      <c r="E36">
        <v>348</v>
      </c>
      <c r="F36" s="1">
        <f t="shared" si="0"/>
        <v>4.755397649631047E-2</v>
      </c>
      <c r="G36">
        <v>1202</v>
      </c>
      <c r="H36" s="1">
        <f t="shared" si="16"/>
        <v>0.13928157589803014</v>
      </c>
      <c r="I36" s="1">
        <f t="shared" si="17"/>
        <v>3.4540229885057472</v>
      </c>
      <c r="J36">
        <v>346</v>
      </c>
      <c r="K36" s="1">
        <f t="shared" si="12"/>
        <v>3.83719640678718E-2</v>
      </c>
      <c r="L36">
        <v>1624</v>
      </c>
      <c r="M36" s="1">
        <f t="shared" si="19"/>
        <v>0.14456115364073349</v>
      </c>
      <c r="N36" s="1">
        <f t="shared" si="20"/>
        <v>4.6936416184971099</v>
      </c>
      <c r="O36">
        <v>495</v>
      </c>
      <c r="P36" s="1">
        <f t="shared" si="6"/>
        <v>4.7706245181187358E-2</v>
      </c>
      <c r="Q36">
        <v>1834</v>
      </c>
      <c r="R36" s="1">
        <f t="shared" si="7"/>
        <v>0.1527951345496959</v>
      </c>
      <c r="S36" s="1">
        <f t="shared" si="21"/>
        <v>3.6102362204724407</v>
      </c>
      <c r="T36">
        <v>615</v>
      </c>
      <c r="U36" s="1">
        <f t="shared" si="9"/>
        <v>5.1772034683054129E-2</v>
      </c>
      <c r="V36">
        <v>2309</v>
      </c>
      <c r="W36" s="1">
        <f t="shared" si="10"/>
        <v>0.17500378960133395</v>
      </c>
      <c r="X36" s="1">
        <f t="shared" si="18"/>
        <v>3.7544715447154471</v>
      </c>
    </row>
    <row r="37" spans="1:24" x14ac:dyDescent="0.3">
      <c r="A37" t="s">
        <v>71</v>
      </c>
      <c r="D37" t="s">
        <v>72</v>
      </c>
      <c r="E37">
        <v>2</v>
      </c>
      <c r="F37" s="1">
        <f t="shared" si="0"/>
        <v>2.7329871549603714E-4</v>
      </c>
      <c r="H37" s="1">
        <f t="shared" si="16"/>
        <v>0</v>
      </c>
      <c r="I37" s="1">
        <f t="shared" si="17"/>
        <v>0</v>
      </c>
      <c r="J37">
        <v>3</v>
      </c>
      <c r="K37" s="1">
        <f t="shared" si="12"/>
        <v>3.3270489076189422E-4</v>
      </c>
      <c r="M37" s="1"/>
      <c r="O37">
        <v>7</v>
      </c>
      <c r="P37" s="1">
        <f t="shared" si="6"/>
        <v>6.7463377023901309E-4</v>
      </c>
      <c r="R37" s="1"/>
      <c r="S37" s="1"/>
      <c r="T37">
        <v>34</v>
      </c>
      <c r="U37" s="1">
        <f t="shared" si="9"/>
        <v>2.8621937873558379E-3</v>
      </c>
      <c r="W37" s="1"/>
      <c r="X37" s="1"/>
    </row>
    <row r="38" spans="1:24" x14ac:dyDescent="0.3">
      <c r="P38" s="1"/>
      <c r="U38" s="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2019-05-25T08:31:21Z</dcterms:created>
  <dcterms:modified xsi:type="dcterms:W3CDTF">2019-05-25T08:31:21Z</dcterms:modified>
</cp:coreProperties>
</file>